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211284\Desktop\99_髙田主査兼係長\05　発注\03　R7\01　工事\02　Ｒ７企工　阿南工業用水道　送水管布設替工事（継続費）\01　当初\01　設計書\"/>
    </mc:Choice>
  </mc:AlternateContent>
  <bookViews>
    <workbookView xWindow="0" yWindow="0" windowWidth="28800" windowHeight="12090"/>
  </bookViews>
  <sheets>
    <sheet name="工事費内訳書" sheetId="1" r:id="rId1"/>
  </sheets>
  <definedNames>
    <definedName name="_xlnm.Print_Titles" localSheetId="0">工事費内訳書!$3:$9</definedName>
  </definedNames>
  <calcPr calcId="162913"/>
</workbook>
</file>

<file path=xl/calcChain.xml><?xml version="1.0" encoding="utf-8"?>
<calcChain xmlns="http://schemas.openxmlformats.org/spreadsheetml/2006/main">
  <c r="G192" i="1" l="1"/>
  <c r="G172" i="1"/>
  <c r="G171" i="1"/>
  <c r="G170" i="1" s="1"/>
  <c r="G165" i="1"/>
  <c r="G164" i="1" s="1"/>
  <c r="G160" i="1"/>
  <c r="G159" i="1" s="1"/>
  <c r="G156" i="1"/>
  <c r="G155" i="1" s="1"/>
  <c r="G151" i="1"/>
  <c r="G150" i="1" s="1"/>
  <c r="G137" i="1"/>
  <c r="G133" i="1"/>
  <c r="G129" i="1"/>
  <c r="G120" i="1"/>
  <c r="G106" i="1"/>
  <c r="G104" i="1"/>
  <c r="G91" i="1"/>
  <c r="G88" i="1" s="1"/>
  <c r="G89" i="1"/>
  <c r="G86" i="1"/>
  <c r="G85" i="1"/>
  <c r="G82" i="1"/>
  <c r="G78" i="1"/>
  <c r="G74" i="1"/>
  <c r="G69" i="1"/>
  <c r="G68" i="1" s="1"/>
  <c r="G54" i="1"/>
  <c r="G40" i="1"/>
  <c r="G26" i="1"/>
  <c r="G25" i="1" s="1"/>
  <c r="G15" i="1"/>
  <c r="G11" i="1" s="1"/>
  <c r="G12" i="1"/>
  <c r="G10" i="1" l="1"/>
  <c r="G169" i="1"/>
  <c r="G202" i="1" l="1"/>
  <c r="G204" i="1" s="1"/>
  <c r="G205" i="1" s="1"/>
  <c r="G200" i="1"/>
</calcChain>
</file>

<file path=xl/sharedStrings.xml><?xml version="1.0" encoding="utf-8"?>
<sst xmlns="http://schemas.openxmlformats.org/spreadsheetml/2006/main" count="405" uniqueCount="178">
  <si>
    <t>工事費内訳書</t>
  </si>
  <si>
    <t>住　　　　所</t>
  </si>
  <si>
    <t>商号又は名称</t>
  </si>
  <si>
    <t>代 表 者 名</t>
  </si>
  <si>
    <t>工 事 名</t>
  </si>
  <si>
    <t xml:space="preserve">Ｒ７企工　阿南工業用水道　送水管布設替工事（継続費）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</si>
  <si>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</si>
  <si>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</si>
  <si>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</si>
  <si>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</si>
  <si>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</si>
  <si>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</si>
  <si>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管路</t>
  </si>
  <si>
    <t>式</t>
  </si>
  <si>
    <t>ｼ-ﾙﾄﾞ工
　DXR工法</t>
  </si>
  <si>
    <t>資材費</t>
  </si>
  <si>
    <t>ｾｸﾞﾒﾝﾄ
　鞘管φ1350mm</t>
  </si>
  <si>
    <t>m</t>
  </si>
  <si>
    <t>ﾀﾞｸﾀｲﾙ鋳鉄管
　PN形管φ1000mm</t>
  </si>
  <si>
    <t>管工費</t>
  </si>
  <si>
    <t>一次覆工(鞘管工)
　鞘管φ1350mm</t>
  </si>
  <si>
    <t>二次覆工(配管工)
　PN形管φ1000mm</t>
  </si>
  <si>
    <t>場内整備･配管準備工</t>
  </si>
  <si>
    <t>発生土処分工</t>
  </si>
  <si>
    <t>m3</t>
  </si>
  <si>
    <t xml:space="preserve">ｼ-ﾙﾄﾞ水替工 </t>
  </si>
  <si>
    <t>日</t>
  </si>
  <si>
    <t>ｼ-ﾙﾄﾞ設備工</t>
  </si>
  <si>
    <t>坑内設備工</t>
  </si>
  <si>
    <t>立坑設備工</t>
  </si>
  <si>
    <t>坑外設備工</t>
  </si>
  <si>
    <t>立坑工</t>
  </si>
  <si>
    <t>立坑工
　発進立坑</t>
  </si>
  <si>
    <t>鋼矢板溶接</t>
  </si>
  <si>
    <t>継施工費</t>
  </si>
  <si>
    <t>箇所</t>
  </si>
  <si>
    <t xml:space="preserve">鋼矢板 </t>
  </si>
  <si>
    <t>枚</t>
  </si>
  <si>
    <t xml:space="preserve">鋼材等処分 </t>
  </si>
  <si>
    <t>t</t>
  </si>
  <si>
    <t xml:space="preserve">切梁･腹起し </t>
  </si>
  <si>
    <t>ｺﾝｸﾘ-ﾄ
　基礎ｺﾝｸﾘ-ﾄ</t>
  </si>
  <si>
    <t>掘削 
　布掘工</t>
  </si>
  <si>
    <t>掘削 
　立坑掘削</t>
  </si>
  <si>
    <t>埋戻し 
　立坑埋戻</t>
  </si>
  <si>
    <t xml:space="preserve">土砂等運搬 </t>
  </si>
  <si>
    <t xml:space="preserve">残土等処分 </t>
  </si>
  <si>
    <t>立坑工
　到達立坑</t>
  </si>
  <si>
    <t xml:space="preserve">鋼矢板溶接 </t>
  </si>
  <si>
    <t>鋼材等処分</t>
  </si>
  <si>
    <t>立坑工
　中間立坑</t>
  </si>
  <si>
    <t xml:space="preserve">継施工費 </t>
  </si>
  <si>
    <t xml:space="preserve">地盤改良工 </t>
  </si>
  <si>
    <t>補助地盤改良工
　発進立坑</t>
  </si>
  <si>
    <t>高圧噴射攪拌
　坑口部</t>
  </si>
  <si>
    <t>本</t>
  </si>
  <si>
    <t>高圧噴射攪拌
　底盤部(1)</t>
  </si>
  <si>
    <t>高圧噴射攪拌
　底盤部(2)</t>
  </si>
  <si>
    <t>薬液注入 
　坑口部</t>
  </si>
  <si>
    <t>補助地盤改良工
　到達立坑</t>
  </si>
  <si>
    <t>高圧噴射攪拌
　底盤部</t>
  </si>
  <si>
    <t>補助地盤改良工
　中間立坑</t>
  </si>
  <si>
    <t>補助地盤改良工
　発進立坑開削部</t>
  </si>
  <si>
    <t>薬液注入 
　側部</t>
  </si>
  <si>
    <t>薬液注入 
　底部</t>
  </si>
  <si>
    <t>防音工</t>
  </si>
  <si>
    <t>防音ﾊｳｽ</t>
  </si>
  <si>
    <t>m2</t>
  </si>
  <si>
    <t>配水管布設工</t>
  </si>
  <si>
    <t>ﾀﾞｸﾀｲﾙ鋳鉄管
　NS形管φ1000mm</t>
  </si>
  <si>
    <t>鋳鉄管布設工
　NS形管φ1000mm</t>
  </si>
  <si>
    <t>NS継手接合工
　NS形管φ1000mm ﾗｲﾅ</t>
  </si>
  <si>
    <t>口</t>
  </si>
  <si>
    <t>NS継手接合工
　NS形管φ1000mm 異形管</t>
  </si>
  <si>
    <t>ﾌﾗﾝｼﾞ継手工
　NS形管φ1000mm</t>
  </si>
  <si>
    <t>ﾌﾗﾝｼﾞ継手工
　NS形管φ100mm</t>
  </si>
  <si>
    <t>ﾌﾗﾝｼﾞ継手工
　NS形管φ150mm</t>
  </si>
  <si>
    <t>鋳鉄管切断･溝切加工
　2工程 NS形管φ1000mm</t>
  </si>
  <si>
    <t>NS継手挿し口加工
　NS形管φ1000mm</t>
  </si>
  <si>
    <t>ﾊﾞﾀﾌﾗｲ弁設置工</t>
  </si>
  <si>
    <t>基</t>
  </si>
  <si>
    <t>空気弁設置工</t>
  </si>
  <si>
    <t>ﾎﾟﾘｴﾁﾚﾝｽﾘ-ﾌﾞ被覆工</t>
  </si>
  <si>
    <t>管明示ｼ-ﾄ工</t>
  </si>
  <si>
    <t>ﾀﾞｸﾀｲﾙ鋳鉄管
　NS形管φ600mm</t>
  </si>
  <si>
    <t>鋳鉄管布設工
　NS形管φ600mm</t>
  </si>
  <si>
    <t>NS継手接合工
　NS形管φ600mm ﾗｲﾅ</t>
  </si>
  <si>
    <t>NS継手接合工
　NS形管φ600mm 異形管</t>
  </si>
  <si>
    <t>ﾌﾗﾝｼﾞ継手工
　NS形管φ600mm</t>
  </si>
  <si>
    <t>ﾌﾗﾝｼﾞ継手工
　NS形管φ75mm</t>
  </si>
  <si>
    <t>鋳鉄管切断･溝切り加工
　2工程 NS形管φ600mm</t>
  </si>
  <si>
    <t>NS継手挿し口加工
　NS形管φ600mm</t>
  </si>
  <si>
    <t>仕切弁設置工</t>
  </si>
  <si>
    <t>仕切弁ﾎﾞｯｸｽ設置工</t>
  </si>
  <si>
    <t>空気弁ﾎﾞｯｸｽ設置工</t>
  </si>
  <si>
    <t xml:space="preserve">土工 </t>
  </si>
  <si>
    <t xml:space="preserve">掘削 </t>
  </si>
  <si>
    <t xml:space="preserve">埋戻し </t>
  </si>
  <si>
    <t>土留工  
　発進立坑</t>
  </si>
  <si>
    <t>土留工 
　到達立坑</t>
  </si>
  <si>
    <t>土留工 
　中間立坑</t>
  </si>
  <si>
    <t>防護ｺﾝｸﾘ-ﾄ工</t>
  </si>
  <si>
    <t>防護ｺﾝｸﾘ-ﾄ
　発進立坑内</t>
  </si>
  <si>
    <t>防護ｺﾝｸﾘ-ﾄ
　到達立坑内</t>
  </si>
  <si>
    <t>防護ｺﾝｸﾘ-ﾄ
　中間立坑内</t>
  </si>
  <si>
    <t>ﾏﾝﾎ-ﾙ工</t>
  </si>
  <si>
    <t>ﾏﾝﾎ-ﾙ
　発進立坑
　空気弁</t>
  </si>
  <si>
    <t>ﾏﾝﾎ-ﾙ
　到達立坑
　空気弁</t>
  </si>
  <si>
    <t>ﾏﾝﾎ-ﾙ
　到達立坑
　ﾊﾞﾀﾌﾗｲ弁</t>
  </si>
  <si>
    <t>舗装工</t>
  </si>
  <si>
    <t>舗装版切断 
　発進立坑･到達立坑</t>
  </si>
  <si>
    <t>舗装版切断 
　中間立坑</t>
  </si>
  <si>
    <t>舗装版破砕 
　発進立坑･到達立坑</t>
  </si>
  <si>
    <t>舗装版破砕 
　中間立坑</t>
  </si>
  <si>
    <t>殻運搬 
　発進立坑･到達立坑</t>
  </si>
  <si>
    <t>殻運搬 
　中間立坑</t>
  </si>
  <si>
    <t>殻処分 
　発進立坑･到達立坑</t>
  </si>
  <si>
    <t>殻処分 
　中間立坑</t>
  </si>
  <si>
    <t>路盤工 
　発進立坑･到達立坑</t>
  </si>
  <si>
    <t>路盤工 
　中間立坑</t>
  </si>
  <si>
    <t>舗装工 
　発進立坑･到達立坑</t>
  </si>
  <si>
    <t>舗装工 
　中間立坑</t>
  </si>
  <si>
    <t>仮設道路工</t>
  </si>
  <si>
    <t>仮設道路撤去
　発進立坑</t>
  </si>
  <si>
    <t>仮設道路設置
　到達立坑</t>
  </si>
  <si>
    <t>仮設道路撤去
　到達立坑</t>
  </si>
  <si>
    <t>基地整備工</t>
  </si>
  <si>
    <t>発進基地撤去
　発進立坑</t>
  </si>
  <si>
    <t>到達基地設置･撤去
　到達立坑</t>
  </si>
  <si>
    <t>付帯工</t>
  </si>
  <si>
    <t>付帯工
　発進立坑</t>
  </si>
  <si>
    <t>付帯工
　到達立坑</t>
  </si>
  <si>
    <t>付帯工
　中間立坑</t>
  </si>
  <si>
    <t xml:space="preserve">仮設工 </t>
  </si>
  <si>
    <t xml:space="preserve">交通管理工 </t>
  </si>
  <si>
    <t>交通誘導警備員 
　発進立坑</t>
  </si>
  <si>
    <t>人日</t>
  </si>
  <si>
    <t>交通誘導警備員 
　到達立坑</t>
  </si>
  <si>
    <t>交通誘導警備員 
　中間立坑</t>
  </si>
  <si>
    <t>直接工事費</t>
  </si>
  <si>
    <t>共通仮設</t>
  </si>
  <si>
    <t>共通仮設費</t>
  </si>
  <si>
    <t>運搬費</t>
  </si>
  <si>
    <t>建設機械運搬費
　油圧式杭圧入引抜機(硬質岩盤用)</t>
  </si>
  <si>
    <t>台</t>
  </si>
  <si>
    <t>仮設材運搬費
　ｼ-ﾙﾄﾞ工 往路</t>
  </si>
  <si>
    <t>仮設材運搬費
　ｼ-ﾙﾄﾞ工 復路</t>
  </si>
  <si>
    <t>仮設材運搬費
　発進立坑工 往路</t>
  </si>
  <si>
    <t>仮設材運搬費
　発進立坑工 復路</t>
  </si>
  <si>
    <t>仮設材運搬費
　発進立坑内配管工 往路</t>
  </si>
  <si>
    <t>仮設材運搬費
　発進立坑内配管工 復路</t>
  </si>
  <si>
    <t>仮設材運搬費
　到達立坑工 往路</t>
  </si>
  <si>
    <t>仮設材運搬費
　到達立坑工 復路</t>
  </si>
  <si>
    <t>仮設材運搬費
　到達立坑内配管工 往路</t>
  </si>
  <si>
    <t>仮設材運搬費
　到達立坑内配管工 復路</t>
  </si>
  <si>
    <t>仮設材運搬費
　中間立坑工 往路</t>
  </si>
  <si>
    <t>仮設材運搬費
　中間立坑工 復路</t>
  </si>
  <si>
    <t>仮設材運搬費
　中間立坑内配管工 往路</t>
  </si>
  <si>
    <t>仮設材運搬費
　中間立坑内配管工 復路</t>
  </si>
  <si>
    <t>仮設材運搬費
　防音工 往路</t>
  </si>
  <si>
    <t>仮設材運搬費
　防音工 復路</t>
  </si>
  <si>
    <t>仮設材運搬費
　付帯工(発進立坑) 往路</t>
  </si>
  <si>
    <t>仮設材運搬費
　付帯工(発進立坑) 復路</t>
  </si>
  <si>
    <t>技術管理費</t>
  </si>
  <si>
    <t>土質等試験費
　発進立坑
　土壌分析調査</t>
  </si>
  <si>
    <t>土質等試験費
　到達立坑
　土壌分析調査</t>
  </si>
  <si>
    <t>土質等試験費
　中間立坑
　土壌分析調査</t>
  </si>
  <si>
    <t>地質調査費 
　発進立坑
　六価ｸﾛﾑ溶出試験</t>
  </si>
  <si>
    <t>地質調査費 
　到達立坑
　六価ｸﾛﾑ溶出試験</t>
  </si>
  <si>
    <t>地質調査費 
　中間立坑
　六価ｸﾛﾑ溶出試験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</si>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</sst>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tabSelected="1" view="pageBreakPreview" zoomScaleNormal="100" zoomScaleSheetLayoutView="100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G11+G25+G68+G85+G88+G150+G155+G159+G164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G12+G15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1895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17</v>
      </c>
      <c r="F14" s="9">
        <v>1901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24" t="s">
        <v>19</v>
      </c>
      <c r="D15" s="24"/>
      <c r="E15" s="8" t="s">
        <v>13</v>
      </c>
      <c r="F15" s="9">
        <v>1</v>
      </c>
      <c r="G15" s="11">
        <f>G16+G17+G18+G19+G20+G21+G22+G23+G24</f>
        <v>0</v>
      </c>
      <c r="I15" s="13">
        <v>6</v>
      </c>
      <c r="J15" s="14">
        <v>3</v>
      </c>
    </row>
    <row r="16" spans="1:10" ht="42" customHeight="1" x14ac:dyDescent="0.15">
      <c r="A16" s="6"/>
      <c r="B16" s="7"/>
      <c r="C16" s="7"/>
      <c r="D16" s="24" t="s">
        <v>20</v>
      </c>
      <c r="E16" s="8" t="s">
        <v>17</v>
      </c>
      <c r="F16" s="9">
        <v>1895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7"/>
      <c r="D17" s="24" t="s">
        <v>21</v>
      </c>
      <c r="E17" s="8" t="s">
        <v>17</v>
      </c>
      <c r="F17" s="9">
        <v>1901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22</v>
      </c>
      <c r="E18" s="8" t="s">
        <v>17</v>
      </c>
      <c r="F18" s="9">
        <v>1899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23</v>
      </c>
      <c r="E19" s="8" t="s">
        <v>24</v>
      </c>
      <c r="F19" s="9">
        <v>5017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25</v>
      </c>
      <c r="E20" s="8" t="s">
        <v>26</v>
      </c>
      <c r="F20" s="9">
        <v>845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27</v>
      </c>
      <c r="E21" s="8" t="s">
        <v>13</v>
      </c>
      <c r="F21" s="9">
        <v>1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4" t="s">
        <v>28</v>
      </c>
      <c r="E22" s="8" t="s">
        <v>13</v>
      </c>
      <c r="F22" s="9">
        <v>1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7"/>
      <c r="D23" s="24" t="s">
        <v>29</v>
      </c>
      <c r="E23" s="8" t="s">
        <v>13</v>
      </c>
      <c r="F23" s="9">
        <v>1</v>
      </c>
      <c r="G23" s="12"/>
      <c r="I23" s="13">
        <v>14</v>
      </c>
      <c r="J23" s="14">
        <v>4</v>
      </c>
    </row>
    <row r="24" spans="1:10" ht="42" customHeight="1" x14ac:dyDescent="0.15">
      <c r="A24" s="6"/>
      <c r="B24" s="7"/>
      <c r="C24" s="7"/>
      <c r="D24" s="24" t="s">
        <v>30</v>
      </c>
      <c r="E24" s="8" t="s">
        <v>13</v>
      </c>
      <c r="F24" s="9">
        <v>1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24" t="s">
        <v>31</v>
      </c>
      <c r="C25" s="24"/>
      <c r="D25" s="24"/>
      <c r="E25" s="8" t="s">
        <v>13</v>
      </c>
      <c r="F25" s="9">
        <v>1</v>
      </c>
      <c r="G25" s="11">
        <f>G26+G40+G54</f>
        <v>0</v>
      </c>
      <c r="I25" s="13">
        <v>16</v>
      </c>
      <c r="J25" s="14">
        <v>2</v>
      </c>
    </row>
    <row r="26" spans="1:10" ht="42" customHeight="1" x14ac:dyDescent="0.15">
      <c r="A26" s="6"/>
      <c r="B26" s="7"/>
      <c r="C26" s="24" t="s">
        <v>32</v>
      </c>
      <c r="D26" s="24"/>
      <c r="E26" s="8" t="s">
        <v>13</v>
      </c>
      <c r="F26" s="9">
        <v>1</v>
      </c>
      <c r="G26" s="11">
        <f>G27+G28+G29+G30+G31+G32+G33+G34+G35+G36+G37+G38+G39</f>
        <v>0</v>
      </c>
      <c r="I26" s="13">
        <v>17</v>
      </c>
      <c r="J26" s="14">
        <v>3</v>
      </c>
    </row>
    <row r="27" spans="1:10" ht="42" customHeight="1" x14ac:dyDescent="0.15">
      <c r="A27" s="6"/>
      <c r="B27" s="7"/>
      <c r="C27" s="7"/>
      <c r="D27" s="24" t="s">
        <v>33</v>
      </c>
      <c r="E27" s="8" t="s">
        <v>17</v>
      </c>
      <c r="F27" s="10">
        <v>56.64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34</v>
      </c>
      <c r="E28" s="8" t="s">
        <v>35</v>
      </c>
      <c r="F28" s="9">
        <v>96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7"/>
      <c r="D29" s="24" t="s">
        <v>36</v>
      </c>
      <c r="E29" s="8" t="s">
        <v>37</v>
      </c>
      <c r="F29" s="9">
        <v>96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4" t="s">
        <v>36</v>
      </c>
      <c r="E30" s="8" t="s">
        <v>37</v>
      </c>
      <c r="F30" s="9">
        <v>3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38</v>
      </c>
      <c r="E31" s="8" t="s">
        <v>39</v>
      </c>
      <c r="F31" s="10">
        <v>11.385999999999999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7"/>
      <c r="D32" s="24" t="s">
        <v>40</v>
      </c>
      <c r="E32" s="8" t="s">
        <v>39</v>
      </c>
      <c r="F32" s="10">
        <v>119.224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7"/>
      <c r="C33" s="7"/>
      <c r="D33" s="24" t="s">
        <v>41</v>
      </c>
      <c r="E33" s="8" t="s">
        <v>24</v>
      </c>
      <c r="F33" s="10">
        <v>15.23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7"/>
      <c r="C34" s="7"/>
      <c r="D34" s="24" t="s">
        <v>42</v>
      </c>
      <c r="E34" s="8" t="s">
        <v>24</v>
      </c>
      <c r="F34" s="10">
        <v>76.8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7"/>
      <c r="D35" s="24" t="s">
        <v>43</v>
      </c>
      <c r="E35" s="8" t="s">
        <v>24</v>
      </c>
      <c r="F35" s="10">
        <v>422.56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43</v>
      </c>
      <c r="E36" s="8" t="s">
        <v>24</v>
      </c>
      <c r="F36" s="10">
        <v>574.25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44</v>
      </c>
      <c r="E37" s="8" t="s">
        <v>24</v>
      </c>
      <c r="F37" s="10">
        <v>968.39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45</v>
      </c>
      <c r="E38" s="8" t="s">
        <v>24</v>
      </c>
      <c r="F38" s="10">
        <v>1073.6099999999999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7"/>
      <c r="D39" s="24" t="s">
        <v>46</v>
      </c>
      <c r="E39" s="8" t="s">
        <v>24</v>
      </c>
      <c r="F39" s="10">
        <v>1073.6099999999999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7"/>
      <c r="C40" s="24" t="s">
        <v>47</v>
      </c>
      <c r="D40" s="24"/>
      <c r="E40" s="8" t="s">
        <v>13</v>
      </c>
      <c r="F40" s="9">
        <v>1</v>
      </c>
      <c r="G40" s="11">
        <f>G41+G42+G43+G44+G45+G46+G47+G48+G49+G50+G51+G52+G53</f>
        <v>0</v>
      </c>
      <c r="I40" s="13">
        <v>31</v>
      </c>
      <c r="J40" s="14">
        <v>3</v>
      </c>
    </row>
    <row r="41" spans="1:10" ht="42" customHeight="1" x14ac:dyDescent="0.15">
      <c r="A41" s="6"/>
      <c r="B41" s="7"/>
      <c r="C41" s="7"/>
      <c r="D41" s="24" t="s">
        <v>48</v>
      </c>
      <c r="E41" s="8" t="s">
        <v>17</v>
      </c>
      <c r="F41" s="10">
        <v>27.14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4" t="s">
        <v>34</v>
      </c>
      <c r="E42" s="8" t="s">
        <v>35</v>
      </c>
      <c r="F42" s="9">
        <v>46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4" t="s">
        <v>36</v>
      </c>
      <c r="E43" s="8" t="s">
        <v>37</v>
      </c>
      <c r="F43" s="9">
        <v>46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36</v>
      </c>
      <c r="E44" s="8" t="s">
        <v>37</v>
      </c>
      <c r="F44" s="9">
        <v>3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7"/>
      <c r="D45" s="24" t="s">
        <v>49</v>
      </c>
      <c r="E45" s="8" t="s">
        <v>39</v>
      </c>
      <c r="F45" s="10">
        <v>5.6790000000000003</v>
      </c>
      <c r="G45" s="12"/>
      <c r="I45" s="13">
        <v>36</v>
      </c>
      <c r="J45" s="14">
        <v>4</v>
      </c>
    </row>
    <row r="46" spans="1:10" ht="42" customHeight="1" x14ac:dyDescent="0.15">
      <c r="A46" s="6"/>
      <c r="B46" s="7"/>
      <c r="C46" s="7"/>
      <c r="D46" s="24" t="s">
        <v>40</v>
      </c>
      <c r="E46" s="8" t="s">
        <v>39</v>
      </c>
      <c r="F46" s="10">
        <v>12.983000000000001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7"/>
      <c r="C47" s="7"/>
      <c r="D47" s="24" t="s">
        <v>41</v>
      </c>
      <c r="E47" s="8" t="s">
        <v>24</v>
      </c>
      <c r="F47" s="10">
        <v>3.84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7"/>
      <c r="C48" s="7"/>
      <c r="D48" s="24" t="s">
        <v>42</v>
      </c>
      <c r="E48" s="8" t="s">
        <v>24</v>
      </c>
      <c r="F48" s="10">
        <v>36.799999999999997</v>
      </c>
      <c r="G48" s="12"/>
      <c r="I48" s="13">
        <v>39</v>
      </c>
      <c r="J48" s="14">
        <v>4</v>
      </c>
    </row>
    <row r="49" spans="1:10" ht="42" customHeight="1" x14ac:dyDescent="0.15">
      <c r="A49" s="6"/>
      <c r="B49" s="7"/>
      <c r="C49" s="7"/>
      <c r="D49" s="24" t="s">
        <v>43</v>
      </c>
      <c r="E49" s="8" t="s">
        <v>24</v>
      </c>
      <c r="F49" s="10">
        <v>100.8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7"/>
      <c r="D50" s="24" t="s">
        <v>43</v>
      </c>
      <c r="E50" s="8" t="s">
        <v>24</v>
      </c>
      <c r="F50" s="10">
        <v>129.25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7"/>
      <c r="C51" s="7"/>
      <c r="D51" s="24" t="s">
        <v>44</v>
      </c>
      <c r="E51" s="8" t="s">
        <v>24</v>
      </c>
      <c r="F51" s="10">
        <v>204.83</v>
      </c>
      <c r="G51" s="12"/>
      <c r="I51" s="13">
        <v>42</v>
      </c>
      <c r="J51" s="14">
        <v>4</v>
      </c>
    </row>
    <row r="52" spans="1:10" ht="42" customHeight="1" x14ac:dyDescent="0.15">
      <c r="A52" s="6"/>
      <c r="B52" s="7"/>
      <c r="C52" s="7"/>
      <c r="D52" s="24" t="s">
        <v>45</v>
      </c>
      <c r="E52" s="8" t="s">
        <v>24</v>
      </c>
      <c r="F52" s="10">
        <v>266.85000000000002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7"/>
      <c r="C53" s="7"/>
      <c r="D53" s="24" t="s">
        <v>46</v>
      </c>
      <c r="E53" s="8" t="s">
        <v>24</v>
      </c>
      <c r="F53" s="10">
        <v>266.85000000000002</v>
      </c>
      <c r="G53" s="12"/>
      <c r="I53" s="13">
        <v>44</v>
      </c>
      <c r="J53" s="14">
        <v>4</v>
      </c>
    </row>
    <row r="54" spans="1:10" ht="42" customHeight="1" x14ac:dyDescent="0.15">
      <c r="A54" s="6"/>
      <c r="B54" s="7"/>
      <c r="C54" s="24" t="s">
        <v>50</v>
      </c>
      <c r="D54" s="24"/>
      <c r="E54" s="8" t="s">
        <v>13</v>
      </c>
      <c r="F54" s="9">
        <v>1</v>
      </c>
      <c r="G54" s="11">
        <f>G55+G56+G57+G58+G59+G60+G61+G62+G63+G64+G65+G66+G67</f>
        <v>0</v>
      </c>
      <c r="I54" s="13">
        <v>45</v>
      </c>
      <c r="J54" s="14">
        <v>3</v>
      </c>
    </row>
    <row r="55" spans="1:10" ht="42" customHeight="1" x14ac:dyDescent="0.15">
      <c r="A55" s="6"/>
      <c r="B55" s="7"/>
      <c r="C55" s="7"/>
      <c r="D55" s="24" t="s">
        <v>33</v>
      </c>
      <c r="E55" s="8" t="s">
        <v>17</v>
      </c>
      <c r="F55" s="10">
        <v>23.6</v>
      </c>
      <c r="G55" s="12"/>
      <c r="I55" s="13">
        <v>46</v>
      </c>
      <c r="J55" s="14">
        <v>4</v>
      </c>
    </row>
    <row r="56" spans="1:10" ht="42" customHeight="1" x14ac:dyDescent="0.15">
      <c r="A56" s="6"/>
      <c r="B56" s="7"/>
      <c r="C56" s="7"/>
      <c r="D56" s="24" t="s">
        <v>51</v>
      </c>
      <c r="E56" s="8" t="s">
        <v>35</v>
      </c>
      <c r="F56" s="9">
        <v>40</v>
      </c>
      <c r="G56" s="12"/>
      <c r="I56" s="13">
        <v>47</v>
      </c>
      <c r="J56" s="14">
        <v>4</v>
      </c>
    </row>
    <row r="57" spans="1:10" ht="42" customHeight="1" x14ac:dyDescent="0.15">
      <c r="A57" s="6"/>
      <c r="B57" s="7"/>
      <c r="C57" s="7"/>
      <c r="D57" s="24" t="s">
        <v>36</v>
      </c>
      <c r="E57" s="8" t="s">
        <v>37</v>
      </c>
      <c r="F57" s="9">
        <v>40</v>
      </c>
      <c r="G57" s="12"/>
      <c r="I57" s="13">
        <v>48</v>
      </c>
      <c r="J57" s="14">
        <v>4</v>
      </c>
    </row>
    <row r="58" spans="1:10" ht="42" customHeight="1" x14ac:dyDescent="0.15">
      <c r="A58" s="6"/>
      <c r="B58" s="7"/>
      <c r="C58" s="7"/>
      <c r="D58" s="24" t="s">
        <v>36</v>
      </c>
      <c r="E58" s="8" t="s">
        <v>37</v>
      </c>
      <c r="F58" s="9">
        <v>3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7"/>
      <c r="C59" s="7"/>
      <c r="D59" s="24" t="s">
        <v>38</v>
      </c>
      <c r="E59" s="8" t="s">
        <v>39</v>
      </c>
      <c r="F59" s="10">
        <v>5.4219999999999997</v>
      </c>
      <c r="G59" s="12"/>
      <c r="I59" s="13">
        <v>50</v>
      </c>
      <c r="J59" s="14">
        <v>4</v>
      </c>
    </row>
    <row r="60" spans="1:10" ht="42" customHeight="1" x14ac:dyDescent="0.15">
      <c r="A60" s="6"/>
      <c r="B60" s="7"/>
      <c r="C60" s="7"/>
      <c r="D60" s="24" t="s">
        <v>40</v>
      </c>
      <c r="E60" s="8" t="s">
        <v>39</v>
      </c>
      <c r="F60" s="10">
        <v>22.638999999999999</v>
      </c>
      <c r="G60" s="12"/>
      <c r="I60" s="13">
        <v>51</v>
      </c>
      <c r="J60" s="14">
        <v>4</v>
      </c>
    </row>
    <row r="61" spans="1:10" ht="42" customHeight="1" x14ac:dyDescent="0.15">
      <c r="A61" s="6"/>
      <c r="B61" s="7"/>
      <c r="C61" s="7"/>
      <c r="D61" s="24" t="s">
        <v>41</v>
      </c>
      <c r="E61" s="8" t="s">
        <v>24</v>
      </c>
      <c r="F61" s="10">
        <v>3.17</v>
      </c>
      <c r="G61" s="12"/>
      <c r="I61" s="13">
        <v>52</v>
      </c>
      <c r="J61" s="14">
        <v>4</v>
      </c>
    </row>
    <row r="62" spans="1:10" ht="42" customHeight="1" x14ac:dyDescent="0.15">
      <c r="A62" s="6"/>
      <c r="B62" s="7"/>
      <c r="C62" s="7"/>
      <c r="D62" s="24" t="s">
        <v>42</v>
      </c>
      <c r="E62" s="8" t="s">
        <v>24</v>
      </c>
      <c r="F62" s="10">
        <v>30.4</v>
      </c>
      <c r="G62" s="12"/>
      <c r="I62" s="13">
        <v>53</v>
      </c>
      <c r="J62" s="14">
        <v>4</v>
      </c>
    </row>
    <row r="63" spans="1:10" ht="42" customHeight="1" x14ac:dyDescent="0.15">
      <c r="A63" s="6"/>
      <c r="B63" s="7"/>
      <c r="C63" s="7"/>
      <c r="D63" s="24" t="s">
        <v>43</v>
      </c>
      <c r="E63" s="8" t="s">
        <v>24</v>
      </c>
      <c r="F63" s="10">
        <v>82.85</v>
      </c>
      <c r="G63" s="12"/>
      <c r="I63" s="13">
        <v>54</v>
      </c>
      <c r="J63" s="14">
        <v>4</v>
      </c>
    </row>
    <row r="64" spans="1:10" ht="42" customHeight="1" x14ac:dyDescent="0.15">
      <c r="A64" s="6"/>
      <c r="B64" s="7"/>
      <c r="C64" s="7"/>
      <c r="D64" s="24" t="s">
        <v>43</v>
      </c>
      <c r="E64" s="8" t="s">
        <v>24</v>
      </c>
      <c r="F64" s="10">
        <v>140.41</v>
      </c>
      <c r="G64" s="12"/>
      <c r="I64" s="13">
        <v>55</v>
      </c>
      <c r="J64" s="14">
        <v>4</v>
      </c>
    </row>
    <row r="65" spans="1:10" ht="42" customHeight="1" x14ac:dyDescent="0.15">
      <c r="A65" s="6"/>
      <c r="B65" s="7"/>
      <c r="C65" s="7"/>
      <c r="D65" s="24" t="s">
        <v>44</v>
      </c>
      <c r="E65" s="8" t="s">
        <v>24</v>
      </c>
      <c r="F65" s="10">
        <v>209.67</v>
      </c>
      <c r="G65" s="12"/>
      <c r="I65" s="13">
        <v>56</v>
      </c>
      <c r="J65" s="14">
        <v>4</v>
      </c>
    </row>
    <row r="66" spans="1:10" ht="42" customHeight="1" x14ac:dyDescent="0.15">
      <c r="A66" s="6"/>
      <c r="B66" s="7"/>
      <c r="C66" s="7"/>
      <c r="D66" s="24" t="s">
        <v>45</v>
      </c>
      <c r="E66" s="8" t="s">
        <v>24</v>
      </c>
      <c r="F66" s="10">
        <v>253.66</v>
      </c>
      <c r="G66" s="12"/>
      <c r="I66" s="13">
        <v>57</v>
      </c>
      <c r="J66" s="14">
        <v>4</v>
      </c>
    </row>
    <row r="67" spans="1:10" ht="42" customHeight="1" x14ac:dyDescent="0.15">
      <c r="A67" s="6"/>
      <c r="B67" s="7"/>
      <c r="C67" s="7"/>
      <c r="D67" s="24" t="s">
        <v>46</v>
      </c>
      <c r="E67" s="8" t="s">
        <v>24</v>
      </c>
      <c r="F67" s="10">
        <v>253.66</v>
      </c>
      <c r="G67" s="12"/>
      <c r="I67" s="13">
        <v>58</v>
      </c>
      <c r="J67" s="14">
        <v>4</v>
      </c>
    </row>
    <row r="68" spans="1:10" ht="42" customHeight="1" x14ac:dyDescent="0.15">
      <c r="A68" s="6"/>
      <c r="B68" s="24" t="s">
        <v>52</v>
      </c>
      <c r="C68" s="24"/>
      <c r="D68" s="24"/>
      <c r="E68" s="8" t="s">
        <v>13</v>
      </c>
      <c r="F68" s="9">
        <v>1</v>
      </c>
      <c r="G68" s="11">
        <f>G69+G74+G78+G82</f>
        <v>0</v>
      </c>
      <c r="I68" s="13">
        <v>59</v>
      </c>
      <c r="J68" s="14">
        <v>2</v>
      </c>
    </row>
    <row r="69" spans="1:10" ht="42" customHeight="1" x14ac:dyDescent="0.15">
      <c r="A69" s="6"/>
      <c r="B69" s="7"/>
      <c r="C69" s="24" t="s">
        <v>53</v>
      </c>
      <c r="D69" s="24"/>
      <c r="E69" s="8" t="s">
        <v>13</v>
      </c>
      <c r="F69" s="9">
        <v>1</v>
      </c>
      <c r="G69" s="11">
        <f>G70+G71+G72+G73</f>
        <v>0</v>
      </c>
      <c r="I69" s="13">
        <v>60</v>
      </c>
      <c r="J69" s="14">
        <v>3</v>
      </c>
    </row>
    <row r="70" spans="1:10" ht="42" customHeight="1" x14ac:dyDescent="0.15">
      <c r="A70" s="6"/>
      <c r="B70" s="7"/>
      <c r="C70" s="7"/>
      <c r="D70" s="24" t="s">
        <v>54</v>
      </c>
      <c r="E70" s="8" t="s">
        <v>55</v>
      </c>
      <c r="F70" s="9">
        <v>2</v>
      </c>
      <c r="G70" s="12"/>
      <c r="I70" s="13">
        <v>61</v>
      </c>
      <c r="J70" s="14">
        <v>4</v>
      </c>
    </row>
    <row r="71" spans="1:10" ht="42" customHeight="1" x14ac:dyDescent="0.15">
      <c r="A71" s="6"/>
      <c r="B71" s="7"/>
      <c r="C71" s="7"/>
      <c r="D71" s="24" t="s">
        <v>56</v>
      </c>
      <c r="E71" s="8" t="s">
        <v>55</v>
      </c>
      <c r="F71" s="9">
        <v>15</v>
      </c>
      <c r="G71" s="12"/>
      <c r="I71" s="13">
        <v>62</v>
      </c>
      <c r="J71" s="14">
        <v>4</v>
      </c>
    </row>
    <row r="72" spans="1:10" ht="42" customHeight="1" x14ac:dyDescent="0.15">
      <c r="A72" s="6"/>
      <c r="B72" s="7"/>
      <c r="C72" s="7"/>
      <c r="D72" s="24" t="s">
        <v>57</v>
      </c>
      <c r="E72" s="8" t="s">
        <v>55</v>
      </c>
      <c r="F72" s="9">
        <v>3</v>
      </c>
      <c r="G72" s="12"/>
      <c r="I72" s="13">
        <v>63</v>
      </c>
      <c r="J72" s="14">
        <v>4</v>
      </c>
    </row>
    <row r="73" spans="1:10" ht="42" customHeight="1" x14ac:dyDescent="0.15">
      <c r="A73" s="6"/>
      <c r="B73" s="7"/>
      <c r="C73" s="7"/>
      <c r="D73" s="24" t="s">
        <v>58</v>
      </c>
      <c r="E73" s="8" t="s">
        <v>55</v>
      </c>
      <c r="F73" s="9">
        <v>44</v>
      </c>
      <c r="G73" s="12"/>
      <c r="I73" s="13">
        <v>64</v>
      </c>
      <c r="J73" s="14">
        <v>4</v>
      </c>
    </row>
    <row r="74" spans="1:10" ht="42" customHeight="1" x14ac:dyDescent="0.15">
      <c r="A74" s="6"/>
      <c r="B74" s="7"/>
      <c r="C74" s="24" t="s">
        <v>59</v>
      </c>
      <c r="D74" s="24"/>
      <c r="E74" s="8" t="s">
        <v>13</v>
      </c>
      <c r="F74" s="9">
        <v>1</v>
      </c>
      <c r="G74" s="11">
        <f>G75+G76+G77</f>
        <v>0</v>
      </c>
      <c r="I74" s="13">
        <v>65</v>
      </c>
      <c r="J74" s="14">
        <v>3</v>
      </c>
    </row>
    <row r="75" spans="1:10" ht="42" customHeight="1" x14ac:dyDescent="0.15">
      <c r="A75" s="6"/>
      <c r="B75" s="7"/>
      <c r="C75" s="7"/>
      <c r="D75" s="24" t="s">
        <v>54</v>
      </c>
      <c r="E75" s="8" t="s">
        <v>55</v>
      </c>
      <c r="F75" s="9">
        <v>3</v>
      </c>
      <c r="G75" s="12"/>
      <c r="I75" s="13">
        <v>66</v>
      </c>
      <c r="J75" s="14">
        <v>4</v>
      </c>
    </row>
    <row r="76" spans="1:10" ht="42" customHeight="1" x14ac:dyDescent="0.15">
      <c r="A76" s="6"/>
      <c r="B76" s="7"/>
      <c r="C76" s="7"/>
      <c r="D76" s="24" t="s">
        <v>60</v>
      </c>
      <c r="E76" s="8" t="s">
        <v>55</v>
      </c>
      <c r="F76" s="9">
        <v>12</v>
      </c>
      <c r="G76" s="12"/>
      <c r="I76" s="13">
        <v>67</v>
      </c>
      <c r="J76" s="14">
        <v>4</v>
      </c>
    </row>
    <row r="77" spans="1:10" ht="42" customHeight="1" x14ac:dyDescent="0.15">
      <c r="A77" s="6"/>
      <c r="B77" s="7"/>
      <c r="C77" s="7"/>
      <c r="D77" s="24" t="s">
        <v>58</v>
      </c>
      <c r="E77" s="8" t="s">
        <v>55</v>
      </c>
      <c r="F77" s="9">
        <v>50</v>
      </c>
      <c r="G77" s="12"/>
      <c r="I77" s="13">
        <v>68</v>
      </c>
      <c r="J77" s="14">
        <v>4</v>
      </c>
    </row>
    <row r="78" spans="1:10" ht="42" customHeight="1" x14ac:dyDescent="0.15">
      <c r="A78" s="6"/>
      <c r="B78" s="7"/>
      <c r="C78" s="24" t="s">
        <v>61</v>
      </c>
      <c r="D78" s="24"/>
      <c r="E78" s="8" t="s">
        <v>13</v>
      </c>
      <c r="F78" s="9">
        <v>1</v>
      </c>
      <c r="G78" s="11">
        <f>G79+G80+G81</f>
        <v>0</v>
      </c>
      <c r="I78" s="13">
        <v>69</v>
      </c>
      <c r="J78" s="14">
        <v>3</v>
      </c>
    </row>
    <row r="79" spans="1:10" ht="42" customHeight="1" x14ac:dyDescent="0.15">
      <c r="A79" s="6"/>
      <c r="B79" s="7"/>
      <c r="C79" s="7"/>
      <c r="D79" s="24" t="s">
        <v>54</v>
      </c>
      <c r="E79" s="8" t="s">
        <v>55</v>
      </c>
      <c r="F79" s="9">
        <v>6</v>
      </c>
      <c r="G79" s="12"/>
      <c r="I79" s="13">
        <v>70</v>
      </c>
      <c r="J79" s="14">
        <v>4</v>
      </c>
    </row>
    <row r="80" spans="1:10" ht="42" customHeight="1" x14ac:dyDescent="0.15">
      <c r="A80" s="6"/>
      <c r="B80" s="7"/>
      <c r="C80" s="7"/>
      <c r="D80" s="24" t="s">
        <v>60</v>
      </c>
      <c r="E80" s="8" t="s">
        <v>55</v>
      </c>
      <c r="F80" s="9">
        <v>8</v>
      </c>
      <c r="G80" s="12"/>
      <c r="I80" s="13">
        <v>71</v>
      </c>
      <c r="J80" s="14">
        <v>4</v>
      </c>
    </row>
    <row r="81" spans="1:10" ht="42" customHeight="1" x14ac:dyDescent="0.15">
      <c r="A81" s="6"/>
      <c r="B81" s="7"/>
      <c r="C81" s="7"/>
      <c r="D81" s="24" t="s">
        <v>58</v>
      </c>
      <c r="E81" s="8" t="s">
        <v>55</v>
      </c>
      <c r="F81" s="9">
        <v>93</v>
      </c>
      <c r="G81" s="12"/>
      <c r="I81" s="13">
        <v>72</v>
      </c>
      <c r="J81" s="14">
        <v>4</v>
      </c>
    </row>
    <row r="82" spans="1:10" ht="42" customHeight="1" x14ac:dyDescent="0.15">
      <c r="A82" s="6"/>
      <c r="B82" s="7"/>
      <c r="C82" s="24" t="s">
        <v>62</v>
      </c>
      <c r="D82" s="24"/>
      <c r="E82" s="8" t="s">
        <v>13</v>
      </c>
      <c r="F82" s="9">
        <v>1</v>
      </c>
      <c r="G82" s="11">
        <f>G83+G84</f>
        <v>0</v>
      </c>
      <c r="I82" s="13">
        <v>73</v>
      </c>
      <c r="J82" s="14">
        <v>3</v>
      </c>
    </row>
    <row r="83" spans="1:10" ht="42" customHeight="1" x14ac:dyDescent="0.15">
      <c r="A83" s="6"/>
      <c r="B83" s="7"/>
      <c r="C83" s="7"/>
      <c r="D83" s="24" t="s">
        <v>63</v>
      </c>
      <c r="E83" s="8" t="s">
        <v>55</v>
      </c>
      <c r="F83" s="9">
        <v>4</v>
      </c>
      <c r="G83" s="12"/>
      <c r="I83" s="13">
        <v>74</v>
      </c>
      <c r="J83" s="14">
        <v>4</v>
      </c>
    </row>
    <row r="84" spans="1:10" ht="42" customHeight="1" x14ac:dyDescent="0.15">
      <c r="A84" s="6"/>
      <c r="B84" s="7"/>
      <c r="C84" s="7"/>
      <c r="D84" s="24" t="s">
        <v>64</v>
      </c>
      <c r="E84" s="8" t="s">
        <v>55</v>
      </c>
      <c r="F84" s="9">
        <v>2</v>
      </c>
      <c r="G84" s="12"/>
      <c r="I84" s="13">
        <v>75</v>
      </c>
      <c r="J84" s="14">
        <v>4</v>
      </c>
    </row>
    <row r="85" spans="1:10" ht="42" customHeight="1" x14ac:dyDescent="0.15">
      <c r="A85" s="6"/>
      <c r="B85" s="24" t="s">
        <v>65</v>
      </c>
      <c r="C85" s="24"/>
      <c r="D85" s="24"/>
      <c r="E85" s="8" t="s">
        <v>13</v>
      </c>
      <c r="F85" s="9">
        <v>1</v>
      </c>
      <c r="G85" s="11">
        <f>G86</f>
        <v>0</v>
      </c>
      <c r="I85" s="13">
        <v>76</v>
      </c>
      <c r="J85" s="14">
        <v>2</v>
      </c>
    </row>
    <row r="86" spans="1:10" ht="42" customHeight="1" x14ac:dyDescent="0.15">
      <c r="A86" s="6"/>
      <c r="B86" s="7"/>
      <c r="C86" s="24" t="s">
        <v>65</v>
      </c>
      <c r="D86" s="24"/>
      <c r="E86" s="8" t="s">
        <v>13</v>
      </c>
      <c r="F86" s="9">
        <v>1</v>
      </c>
      <c r="G86" s="11">
        <f>G87</f>
        <v>0</v>
      </c>
      <c r="I86" s="13">
        <v>77</v>
      </c>
      <c r="J86" s="14">
        <v>3</v>
      </c>
    </row>
    <row r="87" spans="1:10" ht="42" customHeight="1" x14ac:dyDescent="0.15">
      <c r="A87" s="6"/>
      <c r="B87" s="7"/>
      <c r="C87" s="7"/>
      <c r="D87" s="24" t="s">
        <v>66</v>
      </c>
      <c r="E87" s="8" t="s">
        <v>67</v>
      </c>
      <c r="F87" s="9">
        <v>1702</v>
      </c>
      <c r="G87" s="12"/>
      <c r="I87" s="13">
        <v>78</v>
      </c>
      <c r="J87" s="14">
        <v>4</v>
      </c>
    </row>
    <row r="88" spans="1:10" ht="42" customHeight="1" x14ac:dyDescent="0.15">
      <c r="A88" s="6"/>
      <c r="B88" s="24" t="s">
        <v>68</v>
      </c>
      <c r="C88" s="24"/>
      <c r="D88" s="24"/>
      <c r="E88" s="8" t="s">
        <v>13</v>
      </c>
      <c r="F88" s="9">
        <v>1</v>
      </c>
      <c r="G88" s="11">
        <f>G89+G91+G104+G106+G120+G129+G133+G137</f>
        <v>0</v>
      </c>
      <c r="I88" s="13">
        <v>79</v>
      </c>
      <c r="J88" s="14">
        <v>2</v>
      </c>
    </row>
    <row r="89" spans="1:10" ht="42" customHeight="1" x14ac:dyDescent="0.15">
      <c r="A89" s="6"/>
      <c r="B89" s="7"/>
      <c r="C89" s="24" t="s">
        <v>15</v>
      </c>
      <c r="D89" s="24"/>
      <c r="E89" s="8" t="s">
        <v>13</v>
      </c>
      <c r="F89" s="9">
        <v>1</v>
      </c>
      <c r="G89" s="11">
        <f>G90</f>
        <v>0</v>
      </c>
      <c r="I89" s="13">
        <v>80</v>
      </c>
      <c r="J89" s="14">
        <v>3</v>
      </c>
    </row>
    <row r="90" spans="1:10" ht="42" customHeight="1" x14ac:dyDescent="0.15">
      <c r="A90" s="6"/>
      <c r="B90" s="7"/>
      <c r="C90" s="7"/>
      <c r="D90" s="24" t="s">
        <v>69</v>
      </c>
      <c r="E90" s="8" t="s">
        <v>17</v>
      </c>
      <c r="F90" s="10">
        <v>45.1</v>
      </c>
      <c r="G90" s="12"/>
      <c r="I90" s="13">
        <v>81</v>
      </c>
      <c r="J90" s="14">
        <v>4</v>
      </c>
    </row>
    <row r="91" spans="1:10" ht="42" customHeight="1" x14ac:dyDescent="0.15">
      <c r="A91" s="6"/>
      <c r="B91" s="7"/>
      <c r="C91" s="24" t="s">
        <v>19</v>
      </c>
      <c r="D91" s="24"/>
      <c r="E91" s="8" t="s">
        <v>13</v>
      </c>
      <c r="F91" s="9">
        <v>1</v>
      </c>
      <c r="G91" s="11">
        <f>G92+G93+G94+G95+G96+G97+G98+G99+G100+G101+G102+G103</f>
        <v>0</v>
      </c>
      <c r="I91" s="13">
        <v>82</v>
      </c>
      <c r="J91" s="14">
        <v>3</v>
      </c>
    </row>
    <row r="92" spans="1:10" ht="42" customHeight="1" x14ac:dyDescent="0.15">
      <c r="A92" s="6"/>
      <c r="B92" s="7"/>
      <c r="C92" s="7"/>
      <c r="D92" s="24" t="s">
        <v>70</v>
      </c>
      <c r="E92" s="8" t="s">
        <v>17</v>
      </c>
      <c r="F92" s="10">
        <v>45.1</v>
      </c>
      <c r="G92" s="12"/>
      <c r="I92" s="13">
        <v>83</v>
      </c>
      <c r="J92" s="14">
        <v>4</v>
      </c>
    </row>
    <row r="93" spans="1:10" ht="42" customHeight="1" x14ac:dyDescent="0.15">
      <c r="A93" s="6"/>
      <c r="B93" s="7"/>
      <c r="C93" s="7"/>
      <c r="D93" s="24" t="s">
        <v>71</v>
      </c>
      <c r="E93" s="8" t="s">
        <v>72</v>
      </c>
      <c r="F93" s="9">
        <v>7</v>
      </c>
      <c r="G93" s="12"/>
      <c r="I93" s="13">
        <v>84</v>
      </c>
      <c r="J93" s="14">
        <v>4</v>
      </c>
    </row>
    <row r="94" spans="1:10" ht="42" customHeight="1" x14ac:dyDescent="0.15">
      <c r="A94" s="6"/>
      <c r="B94" s="7"/>
      <c r="C94" s="7"/>
      <c r="D94" s="24" t="s">
        <v>73</v>
      </c>
      <c r="E94" s="8" t="s">
        <v>72</v>
      </c>
      <c r="F94" s="9">
        <v>17</v>
      </c>
      <c r="G94" s="12"/>
      <c r="I94" s="13">
        <v>85</v>
      </c>
      <c r="J94" s="14">
        <v>4</v>
      </c>
    </row>
    <row r="95" spans="1:10" ht="42" customHeight="1" x14ac:dyDescent="0.15">
      <c r="A95" s="6"/>
      <c r="B95" s="7"/>
      <c r="C95" s="7"/>
      <c r="D95" s="24" t="s">
        <v>74</v>
      </c>
      <c r="E95" s="8" t="s">
        <v>72</v>
      </c>
      <c r="F95" s="9">
        <v>4</v>
      </c>
      <c r="G95" s="12"/>
      <c r="I95" s="13">
        <v>86</v>
      </c>
      <c r="J95" s="14">
        <v>4</v>
      </c>
    </row>
    <row r="96" spans="1:10" ht="42" customHeight="1" x14ac:dyDescent="0.15">
      <c r="A96" s="6"/>
      <c r="B96" s="7"/>
      <c r="C96" s="7"/>
      <c r="D96" s="24" t="s">
        <v>75</v>
      </c>
      <c r="E96" s="8" t="s">
        <v>72</v>
      </c>
      <c r="F96" s="9">
        <v>4</v>
      </c>
      <c r="G96" s="12"/>
      <c r="I96" s="13">
        <v>87</v>
      </c>
      <c r="J96" s="14">
        <v>4</v>
      </c>
    </row>
    <row r="97" spans="1:10" ht="42" customHeight="1" x14ac:dyDescent="0.15">
      <c r="A97" s="6"/>
      <c r="B97" s="7"/>
      <c r="C97" s="7"/>
      <c r="D97" s="24" t="s">
        <v>76</v>
      </c>
      <c r="E97" s="8" t="s">
        <v>72</v>
      </c>
      <c r="F97" s="9">
        <v>2</v>
      </c>
      <c r="G97" s="12"/>
      <c r="I97" s="13">
        <v>88</v>
      </c>
      <c r="J97" s="14">
        <v>4</v>
      </c>
    </row>
    <row r="98" spans="1:10" ht="42" customHeight="1" x14ac:dyDescent="0.15">
      <c r="A98" s="6"/>
      <c r="B98" s="7"/>
      <c r="C98" s="7"/>
      <c r="D98" s="24" t="s">
        <v>77</v>
      </c>
      <c r="E98" s="8" t="s">
        <v>72</v>
      </c>
      <c r="F98" s="9">
        <v>10</v>
      </c>
      <c r="G98" s="12"/>
      <c r="I98" s="13">
        <v>89</v>
      </c>
      <c r="J98" s="14">
        <v>4</v>
      </c>
    </row>
    <row r="99" spans="1:10" ht="42" customHeight="1" x14ac:dyDescent="0.15">
      <c r="A99" s="6"/>
      <c r="B99" s="7"/>
      <c r="C99" s="7"/>
      <c r="D99" s="24" t="s">
        <v>78</v>
      </c>
      <c r="E99" s="8" t="s">
        <v>72</v>
      </c>
      <c r="F99" s="9">
        <v>10</v>
      </c>
      <c r="G99" s="12"/>
      <c r="I99" s="13">
        <v>90</v>
      </c>
      <c r="J99" s="14">
        <v>4</v>
      </c>
    </row>
    <row r="100" spans="1:10" ht="42" customHeight="1" x14ac:dyDescent="0.15">
      <c r="A100" s="6"/>
      <c r="B100" s="7"/>
      <c r="C100" s="7"/>
      <c r="D100" s="24" t="s">
        <v>79</v>
      </c>
      <c r="E100" s="8" t="s">
        <v>80</v>
      </c>
      <c r="F100" s="9">
        <v>2</v>
      </c>
      <c r="G100" s="12"/>
      <c r="I100" s="13">
        <v>91</v>
      </c>
      <c r="J100" s="14">
        <v>4</v>
      </c>
    </row>
    <row r="101" spans="1:10" ht="42" customHeight="1" x14ac:dyDescent="0.15">
      <c r="A101" s="6"/>
      <c r="B101" s="7"/>
      <c r="C101" s="7"/>
      <c r="D101" s="24" t="s">
        <v>81</v>
      </c>
      <c r="E101" s="8" t="s">
        <v>80</v>
      </c>
      <c r="F101" s="9">
        <v>2</v>
      </c>
      <c r="G101" s="12"/>
      <c r="I101" s="13">
        <v>92</v>
      </c>
      <c r="J101" s="14">
        <v>4</v>
      </c>
    </row>
    <row r="102" spans="1:10" ht="42" customHeight="1" x14ac:dyDescent="0.15">
      <c r="A102" s="6"/>
      <c r="B102" s="7"/>
      <c r="C102" s="7"/>
      <c r="D102" s="24" t="s">
        <v>82</v>
      </c>
      <c r="E102" s="8" t="s">
        <v>17</v>
      </c>
      <c r="F102" s="10">
        <v>45.1</v>
      </c>
      <c r="G102" s="12"/>
      <c r="I102" s="13">
        <v>93</v>
      </c>
      <c r="J102" s="14">
        <v>4</v>
      </c>
    </row>
    <row r="103" spans="1:10" ht="42" customHeight="1" x14ac:dyDescent="0.15">
      <c r="A103" s="6"/>
      <c r="B103" s="7"/>
      <c r="C103" s="7"/>
      <c r="D103" s="24" t="s">
        <v>83</v>
      </c>
      <c r="E103" s="8" t="s">
        <v>17</v>
      </c>
      <c r="F103" s="10">
        <v>25.1</v>
      </c>
      <c r="G103" s="12"/>
      <c r="I103" s="13">
        <v>94</v>
      </c>
      <c r="J103" s="14">
        <v>4</v>
      </c>
    </row>
    <row r="104" spans="1:10" ht="42" customHeight="1" x14ac:dyDescent="0.15">
      <c r="A104" s="6"/>
      <c r="B104" s="7"/>
      <c r="C104" s="24" t="s">
        <v>15</v>
      </c>
      <c r="D104" s="24"/>
      <c r="E104" s="8" t="s">
        <v>13</v>
      </c>
      <c r="F104" s="9">
        <v>1</v>
      </c>
      <c r="G104" s="11">
        <f>G105</f>
        <v>0</v>
      </c>
      <c r="I104" s="13">
        <v>95</v>
      </c>
      <c r="J104" s="14">
        <v>3</v>
      </c>
    </row>
    <row r="105" spans="1:10" ht="42" customHeight="1" x14ac:dyDescent="0.15">
      <c r="A105" s="6"/>
      <c r="B105" s="7"/>
      <c r="C105" s="7"/>
      <c r="D105" s="24" t="s">
        <v>84</v>
      </c>
      <c r="E105" s="8" t="s">
        <v>17</v>
      </c>
      <c r="F105" s="9">
        <v>17</v>
      </c>
      <c r="G105" s="12"/>
      <c r="I105" s="13">
        <v>96</v>
      </c>
      <c r="J105" s="14">
        <v>4</v>
      </c>
    </row>
    <row r="106" spans="1:10" ht="42" customHeight="1" x14ac:dyDescent="0.15">
      <c r="A106" s="6"/>
      <c r="B106" s="7"/>
      <c r="C106" s="24" t="s">
        <v>19</v>
      </c>
      <c r="D106" s="24"/>
      <c r="E106" s="8" t="s">
        <v>13</v>
      </c>
      <c r="F106" s="9">
        <v>1</v>
      </c>
      <c r="G106" s="11">
        <f>G107+G108+G109+G110+G111+G112+G113+G114+G115+G116+G117+G118+G119</f>
        <v>0</v>
      </c>
      <c r="I106" s="13">
        <v>97</v>
      </c>
      <c r="J106" s="14">
        <v>3</v>
      </c>
    </row>
    <row r="107" spans="1:10" ht="42" customHeight="1" x14ac:dyDescent="0.15">
      <c r="A107" s="6"/>
      <c r="B107" s="7"/>
      <c r="C107" s="7"/>
      <c r="D107" s="24" t="s">
        <v>85</v>
      </c>
      <c r="E107" s="8" t="s">
        <v>17</v>
      </c>
      <c r="F107" s="9">
        <v>17</v>
      </c>
      <c r="G107" s="12"/>
      <c r="I107" s="13">
        <v>98</v>
      </c>
      <c r="J107" s="14">
        <v>4</v>
      </c>
    </row>
    <row r="108" spans="1:10" ht="42" customHeight="1" x14ac:dyDescent="0.15">
      <c r="A108" s="6"/>
      <c r="B108" s="7"/>
      <c r="C108" s="7"/>
      <c r="D108" s="24" t="s">
        <v>86</v>
      </c>
      <c r="E108" s="8" t="s">
        <v>72</v>
      </c>
      <c r="F108" s="9">
        <v>4</v>
      </c>
      <c r="G108" s="12"/>
      <c r="I108" s="13">
        <v>99</v>
      </c>
      <c r="J108" s="14">
        <v>4</v>
      </c>
    </row>
    <row r="109" spans="1:10" ht="42" customHeight="1" x14ac:dyDescent="0.15">
      <c r="A109" s="6"/>
      <c r="B109" s="7"/>
      <c r="C109" s="7"/>
      <c r="D109" s="24" t="s">
        <v>87</v>
      </c>
      <c r="E109" s="8" t="s">
        <v>72</v>
      </c>
      <c r="F109" s="9">
        <v>7</v>
      </c>
      <c r="G109" s="12"/>
      <c r="I109" s="13">
        <v>100</v>
      </c>
      <c r="J109" s="14">
        <v>4</v>
      </c>
    </row>
    <row r="110" spans="1:10" ht="42" customHeight="1" x14ac:dyDescent="0.15">
      <c r="A110" s="6"/>
      <c r="B110" s="7"/>
      <c r="C110" s="7"/>
      <c r="D110" s="24" t="s">
        <v>88</v>
      </c>
      <c r="E110" s="8" t="s">
        <v>72</v>
      </c>
      <c r="F110" s="9">
        <v>2</v>
      </c>
      <c r="G110" s="12"/>
      <c r="I110" s="13">
        <v>101</v>
      </c>
      <c r="J110" s="14">
        <v>4</v>
      </c>
    </row>
    <row r="111" spans="1:10" ht="42" customHeight="1" x14ac:dyDescent="0.15">
      <c r="A111" s="6"/>
      <c r="B111" s="7"/>
      <c r="C111" s="7"/>
      <c r="D111" s="24" t="s">
        <v>89</v>
      </c>
      <c r="E111" s="8" t="s">
        <v>72</v>
      </c>
      <c r="F111" s="9">
        <v>3</v>
      </c>
      <c r="G111" s="12"/>
      <c r="I111" s="13">
        <v>102</v>
      </c>
      <c r="J111" s="14">
        <v>4</v>
      </c>
    </row>
    <row r="112" spans="1:10" ht="42" customHeight="1" x14ac:dyDescent="0.15">
      <c r="A112" s="6"/>
      <c r="B112" s="7"/>
      <c r="C112" s="7"/>
      <c r="D112" s="24" t="s">
        <v>90</v>
      </c>
      <c r="E112" s="8" t="s">
        <v>72</v>
      </c>
      <c r="F112" s="9">
        <v>3</v>
      </c>
      <c r="G112" s="12"/>
      <c r="I112" s="13">
        <v>103</v>
      </c>
      <c r="J112" s="14">
        <v>4</v>
      </c>
    </row>
    <row r="113" spans="1:10" ht="42" customHeight="1" x14ac:dyDescent="0.15">
      <c r="A113" s="6"/>
      <c r="B113" s="7"/>
      <c r="C113" s="7"/>
      <c r="D113" s="24" t="s">
        <v>91</v>
      </c>
      <c r="E113" s="8" t="s">
        <v>72</v>
      </c>
      <c r="F113" s="9">
        <v>3</v>
      </c>
      <c r="G113" s="12"/>
      <c r="I113" s="13">
        <v>104</v>
      </c>
      <c r="J113" s="14">
        <v>4</v>
      </c>
    </row>
    <row r="114" spans="1:10" ht="42" customHeight="1" x14ac:dyDescent="0.15">
      <c r="A114" s="6"/>
      <c r="B114" s="7"/>
      <c r="C114" s="7"/>
      <c r="D114" s="24" t="s">
        <v>92</v>
      </c>
      <c r="E114" s="8" t="s">
        <v>80</v>
      </c>
      <c r="F114" s="9">
        <v>1</v>
      </c>
      <c r="G114" s="12"/>
      <c r="I114" s="13">
        <v>105</v>
      </c>
      <c r="J114" s="14">
        <v>4</v>
      </c>
    </row>
    <row r="115" spans="1:10" ht="42" customHeight="1" x14ac:dyDescent="0.15">
      <c r="A115" s="6"/>
      <c r="B115" s="7"/>
      <c r="C115" s="7"/>
      <c r="D115" s="24" t="s">
        <v>93</v>
      </c>
      <c r="E115" s="8" t="s">
        <v>80</v>
      </c>
      <c r="F115" s="9">
        <v>1</v>
      </c>
      <c r="G115" s="12"/>
      <c r="I115" s="13">
        <v>106</v>
      </c>
      <c r="J115" s="14">
        <v>4</v>
      </c>
    </row>
    <row r="116" spans="1:10" ht="42" customHeight="1" x14ac:dyDescent="0.15">
      <c r="A116" s="6"/>
      <c r="B116" s="7"/>
      <c r="C116" s="7"/>
      <c r="D116" s="24" t="s">
        <v>81</v>
      </c>
      <c r="E116" s="8" t="s">
        <v>80</v>
      </c>
      <c r="F116" s="9">
        <v>1</v>
      </c>
      <c r="G116" s="12"/>
      <c r="I116" s="13">
        <v>107</v>
      </c>
      <c r="J116" s="14">
        <v>4</v>
      </c>
    </row>
    <row r="117" spans="1:10" ht="42" customHeight="1" x14ac:dyDescent="0.15">
      <c r="A117" s="6"/>
      <c r="B117" s="7"/>
      <c r="C117" s="7"/>
      <c r="D117" s="24" t="s">
        <v>94</v>
      </c>
      <c r="E117" s="8" t="s">
        <v>80</v>
      </c>
      <c r="F117" s="9">
        <v>1</v>
      </c>
      <c r="G117" s="12"/>
      <c r="I117" s="13">
        <v>108</v>
      </c>
      <c r="J117" s="14">
        <v>4</v>
      </c>
    </row>
    <row r="118" spans="1:10" ht="42" customHeight="1" x14ac:dyDescent="0.15">
      <c r="A118" s="6"/>
      <c r="B118" s="7"/>
      <c r="C118" s="7"/>
      <c r="D118" s="24" t="s">
        <v>82</v>
      </c>
      <c r="E118" s="8" t="s">
        <v>17</v>
      </c>
      <c r="F118" s="9">
        <v>17</v>
      </c>
      <c r="G118" s="12"/>
      <c r="I118" s="13">
        <v>109</v>
      </c>
      <c r="J118" s="14">
        <v>4</v>
      </c>
    </row>
    <row r="119" spans="1:10" ht="42" customHeight="1" x14ac:dyDescent="0.15">
      <c r="A119" s="6"/>
      <c r="B119" s="7"/>
      <c r="C119" s="7"/>
      <c r="D119" s="24" t="s">
        <v>83</v>
      </c>
      <c r="E119" s="8" t="s">
        <v>17</v>
      </c>
      <c r="F119" s="10">
        <v>7.2</v>
      </c>
      <c r="G119" s="12"/>
      <c r="I119" s="13">
        <v>110</v>
      </c>
      <c r="J119" s="14">
        <v>4</v>
      </c>
    </row>
    <row r="120" spans="1:10" ht="42" customHeight="1" x14ac:dyDescent="0.15">
      <c r="A120" s="6"/>
      <c r="B120" s="7"/>
      <c r="C120" s="24" t="s">
        <v>95</v>
      </c>
      <c r="D120" s="24"/>
      <c r="E120" s="8" t="s">
        <v>13</v>
      </c>
      <c r="F120" s="9">
        <v>1</v>
      </c>
      <c r="G120" s="11">
        <f>G121+G122+G123+G124+G125+G126+G127+G128</f>
        <v>0</v>
      </c>
      <c r="I120" s="13">
        <v>111</v>
      </c>
      <c r="J120" s="14">
        <v>3</v>
      </c>
    </row>
    <row r="121" spans="1:10" ht="42" customHeight="1" x14ac:dyDescent="0.15">
      <c r="A121" s="6"/>
      <c r="B121" s="7"/>
      <c r="C121" s="7"/>
      <c r="D121" s="24" t="s">
        <v>96</v>
      </c>
      <c r="E121" s="8" t="s">
        <v>24</v>
      </c>
      <c r="F121" s="9">
        <v>53</v>
      </c>
      <c r="G121" s="12"/>
      <c r="I121" s="13">
        <v>112</v>
      </c>
      <c r="J121" s="14">
        <v>4</v>
      </c>
    </row>
    <row r="122" spans="1:10" ht="42" customHeight="1" x14ac:dyDescent="0.15">
      <c r="A122" s="6"/>
      <c r="B122" s="7"/>
      <c r="C122" s="7"/>
      <c r="D122" s="24" t="s">
        <v>97</v>
      </c>
      <c r="E122" s="8" t="s">
        <v>24</v>
      </c>
      <c r="F122" s="9">
        <v>6</v>
      </c>
      <c r="G122" s="12"/>
      <c r="I122" s="13">
        <v>113</v>
      </c>
      <c r="J122" s="14">
        <v>4</v>
      </c>
    </row>
    <row r="123" spans="1:10" ht="42" customHeight="1" x14ac:dyDescent="0.15">
      <c r="A123" s="6"/>
      <c r="B123" s="7"/>
      <c r="C123" s="7"/>
      <c r="D123" s="24" t="s">
        <v>97</v>
      </c>
      <c r="E123" s="8" t="s">
        <v>24</v>
      </c>
      <c r="F123" s="9">
        <v>5</v>
      </c>
      <c r="G123" s="12"/>
      <c r="I123" s="13">
        <v>114</v>
      </c>
      <c r="J123" s="14">
        <v>4</v>
      </c>
    </row>
    <row r="124" spans="1:10" ht="42" customHeight="1" x14ac:dyDescent="0.15">
      <c r="A124" s="6"/>
      <c r="B124" s="7"/>
      <c r="C124" s="7"/>
      <c r="D124" s="24" t="s">
        <v>45</v>
      </c>
      <c r="E124" s="8" t="s">
        <v>24</v>
      </c>
      <c r="F124" s="9">
        <v>53</v>
      </c>
      <c r="G124" s="12"/>
      <c r="I124" s="13">
        <v>115</v>
      </c>
      <c r="J124" s="14">
        <v>4</v>
      </c>
    </row>
    <row r="125" spans="1:10" ht="42" customHeight="1" x14ac:dyDescent="0.15">
      <c r="A125" s="6"/>
      <c r="B125" s="7"/>
      <c r="C125" s="7"/>
      <c r="D125" s="24" t="s">
        <v>46</v>
      </c>
      <c r="E125" s="8" t="s">
        <v>24</v>
      </c>
      <c r="F125" s="9">
        <v>53</v>
      </c>
      <c r="G125" s="12"/>
      <c r="I125" s="13">
        <v>116</v>
      </c>
      <c r="J125" s="14">
        <v>4</v>
      </c>
    </row>
    <row r="126" spans="1:10" ht="42" customHeight="1" x14ac:dyDescent="0.15">
      <c r="A126" s="6"/>
      <c r="B126" s="7"/>
      <c r="C126" s="7"/>
      <c r="D126" s="24" t="s">
        <v>98</v>
      </c>
      <c r="E126" s="8" t="s">
        <v>17</v>
      </c>
      <c r="F126" s="10">
        <v>1.2</v>
      </c>
      <c r="G126" s="12"/>
      <c r="I126" s="13">
        <v>117</v>
      </c>
      <c r="J126" s="14">
        <v>4</v>
      </c>
    </row>
    <row r="127" spans="1:10" ht="42" customHeight="1" x14ac:dyDescent="0.15">
      <c r="A127" s="6"/>
      <c r="B127" s="7"/>
      <c r="C127" s="7"/>
      <c r="D127" s="24" t="s">
        <v>99</v>
      </c>
      <c r="E127" s="8" t="s">
        <v>17</v>
      </c>
      <c r="F127" s="10">
        <v>9.5</v>
      </c>
      <c r="G127" s="12"/>
      <c r="I127" s="13">
        <v>118</v>
      </c>
      <c r="J127" s="14">
        <v>4</v>
      </c>
    </row>
    <row r="128" spans="1:10" ht="42" customHeight="1" x14ac:dyDescent="0.15">
      <c r="A128" s="6"/>
      <c r="B128" s="7"/>
      <c r="C128" s="7"/>
      <c r="D128" s="24" t="s">
        <v>100</v>
      </c>
      <c r="E128" s="8" t="s">
        <v>17</v>
      </c>
      <c r="F128" s="10">
        <v>4.2</v>
      </c>
      <c r="G128" s="12"/>
      <c r="I128" s="13">
        <v>119</v>
      </c>
      <c r="J128" s="14">
        <v>4</v>
      </c>
    </row>
    <row r="129" spans="1:10" ht="42" customHeight="1" x14ac:dyDescent="0.15">
      <c r="A129" s="6"/>
      <c r="B129" s="7"/>
      <c r="C129" s="24" t="s">
        <v>101</v>
      </c>
      <c r="D129" s="24"/>
      <c r="E129" s="8" t="s">
        <v>13</v>
      </c>
      <c r="F129" s="9">
        <v>1</v>
      </c>
      <c r="G129" s="11">
        <f>G130+G131+G132</f>
        <v>0</v>
      </c>
      <c r="I129" s="13">
        <v>120</v>
      </c>
      <c r="J129" s="14">
        <v>3</v>
      </c>
    </row>
    <row r="130" spans="1:10" ht="42" customHeight="1" x14ac:dyDescent="0.15">
      <c r="A130" s="6"/>
      <c r="B130" s="7"/>
      <c r="C130" s="7"/>
      <c r="D130" s="24" t="s">
        <v>102</v>
      </c>
      <c r="E130" s="8" t="s">
        <v>24</v>
      </c>
      <c r="F130" s="10">
        <v>29.02</v>
      </c>
      <c r="G130" s="12"/>
      <c r="I130" s="13">
        <v>121</v>
      </c>
      <c r="J130" s="14">
        <v>4</v>
      </c>
    </row>
    <row r="131" spans="1:10" ht="42" customHeight="1" x14ac:dyDescent="0.15">
      <c r="A131" s="6"/>
      <c r="B131" s="7"/>
      <c r="C131" s="7"/>
      <c r="D131" s="24" t="s">
        <v>103</v>
      </c>
      <c r="E131" s="8" t="s">
        <v>24</v>
      </c>
      <c r="F131" s="10">
        <v>25.28</v>
      </c>
      <c r="G131" s="12"/>
      <c r="I131" s="13">
        <v>122</v>
      </c>
      <c r="J131" s="14">
        <v>4</v>
      </c>
    </row>
    <row r="132" spans="1:10" ht="42" customHeight="1" x14ac:dyDescent="0.15">
      <c r="A132" s="6"/>
      <c r="B132" s="7"/>
      <c r="C132" s="7"/>
      <c r="D132" s="24" t="s">
        <v>104</v>
      </c>
      <c r="E132" s="8" t="s">
        <v>24</v>
      </c>
      <c r="F132" s="10">
        <v>27.31</v>
      </c>
      <c r="G132" s="12"/>
      <c r="I132" s="13">
        <v>123</v>
      </c>
      <c r="J132" s="14">
        <v>4</v>
      </c>
    </row>
    <row r="133" spans="1:10" ht="42" customHeight="1" x14ac:dyDescent="0.15">
      <c r="A133" s="6"/>
      <c r="B133" s="7"/>
      <c r="C133" s="24" t="s">
        <v>105</v>
      </c>
      <c r="D133" s="24"/>
      <c r="E133" s="8" t="s">
        <v>13</v>
      </c>
      <c r="F133" s="9">
        <v>1</v>
      </c>
      <c r="G133" s="11">
        <f>G134+G135+G136</f>
        <v>0</v>
      </c>
      <c r="I133" s="13">
        <v>124</v>
      </c>
      <c r="J133" s="14">
        <v>3</v>
      </c>
    </row>
    <row r="134" spans="1:10" ht="42" customHeight="1" x14ac:dyDescent="0.15">
      <c r="A134" s="6"/>
      <c r="B134" s="7"/>
      <c r="C134" s="7"/>
      <c r="D134" s="24" t="s">
        <v>106</v>
      </c>
      <c r="E134" s="8" t="s">
        <v>35</v>
      </c>
      <c r="F134" s="9">
        <v>1</v>
      </c>
      <c r="G134" s="12"/>
      <c r="I134" s="13">
        <v>125</v>
      </c>
      <c r="J134" s="14">
        <v>4</v>
      </c>
    </row>
    <row r="135" spans="1:10" ht="42" customHeight="1" x14ac:dyDescent="0.15">
      <c r="A135" s="6"/>
      <c r="B135" s="7"/>
      <c r="C135" s="7"/>
      <c r="D135" s="24" t="s">
        <v>107</v>
      </c>
      <c r="E135" s="8" t="s">
        <v>35</v>
      </c>
      <c r="F135" s="9">
        <v>1</v>
      </c>
      <c r="G135" s="12"/>
      <c r="I135" s="13">
        <v>126</v>
      </c>
      <c r="J135" s="14">
        <v>4</v>
      </c>
    </row>
    <row r="136" spans="1:10" ht="42" customHeight="1" x14ac:dyDescent="0.15">
      <c r="A136" s="6"/>
      <c r="B136" s="7"/>
      <c r="C136" s="7"/>
      <c r="D136" s="24" t="s">
        <v>108</v>
      </c>
      <c r="E136" s="8" t="s">
        <v>35</v>
      </c>
      <c r="F136" s="9">
        <v>2</v>
      </c>
      <c r="G136" s="12"/>
      <c r="I136" s="13">
        <v>127</v>
      </c>
      <c r="J136" s="14">
        <v>4</v>
      </c>
    </row>
    <row r="137" spans="1:10" ht="42" customHeight="1" x14ac:dyDescent="0.15">
      <c r="A137" s="6"/>
      <c r="B137" s="7"/>
      <c r="C137" s="24" t="s">
        <v>109</v>
      </c>
      <c r="D137" s="24"/>
      <c r="E137" s="8" t="s">
        <v>13</v>
      </c>
      <c r="F137" s="9">
        <v>1</v>
      </c>
      <c r="G137" s="11">
        <f>G138+G139+G140+G141+G142+G143+G144+G145+G146+G147+G148+G149</f>
        <v>0</v>
      </c>
      <c r="I137" s="13">
        <v>128</v>
      </c>
      <c r="J137" s="14">
        <v>3</v>
      </c>
    </row>
    <row r="138" spans="1:10" ht="42" customHeight="1" x14ac:dyDescent="0.15">
      <c r="A138" s="6"/>
      <c r="B138" s="7"/>
      <c r="C138" s="7"/>
      <c r="D138" s="24" t="s">
        <v>110</v>
      </c>
      <c r="E138" s="8" t="s">
        <v>17</v>
      </c>
      <c r="F138" s="9">
        <v>23</v>
      </c>
      <c r="G138" s="12"/>
      <c r="I138" s="13">
        <v>129</v>
      </c>
      <c r="J138" s="14">
        <v>4</v>
      </c>
    </row>
    <row r="139" spans="1:10" ht="42" customHeight="1" x14ac:dyDescent="0.15">
      <c r="A139" s="6"/>
      <c r="B139" s="7"/>
      <c r="C139" s="7"/>
      <c r="D139" s="24" t="s">
        <v>111</v>
      </c>
      <c r="E139" s="8" t="s">
        <v>17</v>
      </c>
      <c r="F139" s="9">
        <v>8</v>
      </c>
      <c r="G139" s="12"/>
      <c r="I139" s="13">
        <v>130</v>
      </c>
      <c r="J139" s="14">
        <v>4</v>
      </c>
    </row>
    <row r="140" spans="1:10" ht="42" customHeight="1" x14ac:dyDescent="0.15">
      <c r="A140" s="6"/>
      <c r="B140" s="7"/>
      <c r="C140" s="7"/>
      <c r="D140" s="24" t="s">
        <v>112</v>
      </c>
      <c r="E140" s="8" t="s">
        <v>67</v>
      </c>
      <c r="F140" s="10">
        <v>39.200000000000003</v>
      </c>
      <c r="G140" s="12"/>
      <c r="I140" s="13">
        <v>131</v>
      </c>
      <c r="J140" s="14">
        <v>4</v>
      </c>
    </row>
    <row r="141" spans="1:10" ht="42" customHeight="1" x14ac:dyDescent="0.15">
      <c r="A141" s="6"/>
      <c r="B141" s="7"/>
      <c r="C141" s="7"/>
      <c r="D141" s="24" t="s">
        <v>113</v>
      </c>
      <c r="E141" s="8" t="s">
        <v>67</v>
      </c>
      <c r="F141" s="10">
        <v>9.6</v>
      </c>
      <c r="G141" s="12"/>
      <c r="I141" s="13">
        <v>132</v>
      </c>
      <c r="J141" s="14">
        <v>4</v>
      </c>
    </row>
    <row r="142" spans="1:10" ht="42" customHeight="1" x14ac:dyDescent="0.15">
      <c r="A142" s="6"/>
      <c r="B142" s="7"/>
      <c r="C142" s="7"/>
      <c r="D142" s="24" t="s">
        <v>114</v>
      </c>
      <c r="E142" s="8" t="s">
        <v>24</v>
      </c>
      <c r="F142" s="10">
        <v>5.9</v>
      </c>
      <c r="G142" s="12"/>
      <c r="I142" s="13">
        <v>133</v>
      </c>
      <c r="J142" s="14">
        <v>4</v>
      </c>
    </row>
    <row r="143" spans="1:10" ht="42" customHeight="1" x14ac:dyDescent="0.15">
      <c r="A143" s="6"/>
      <c r="B143" s="7"/>
      <c r="C143" s="7"/>
      <c r="D143" s="24" t="s">
        <v>115</v>
      </c>
      <c r="E143" s="8" t="s">
        <v>24</v>
      </c>
      <c r="F143" s="10">
        <v>0.5</v>
      </c>
      <c r="G143" s="12"/>
      <c r="I143" s="13">
        <v>134</v>
      </c>
      <c r="J143" s="14">
        <v>4</v>
      </c>
    </row>
    <row r="144" spans="1:10" ht="42" customHeight="1" x14ac:dyDescent="0.15">
      <c r="A144" s="6"/>
      <c r="B144" s="7"/>
      <c r="C144" s="7"/>
      <c r="D144" s="24" t="s">
        <v>116</v>
      </c>
      <c r="E144" s="8" t="s">
        <v>24</v>
      </c>
      <c r="F144" s="10">
        <v>5.9</v>
      </c>
      <c r="G144" s="12"/>
      <c r="I144" s="13">
        <v>135</v>
      </c>
      <c r="J144" s="14">
        <v>4</v>
      </c>
    </row>
    <row r="145" spans="1:10" ht="42" customHeight="1" x14ac:dyDescent="0.15">
      <c r="A145" s="6"/>
      <c r="B145" s="7"/>
      <c r="C145" s="7"/>
      <c r="D145" s="24" t="s">
        <v>117</v>
      </c>
      <c r="E145" s="8" t="s">
        <v>24</v>
      </c>
      <c r="F145" s="10">
        <v>0.5</v>
      </c>
      <c r="G145" s="12"/>
      <c r="I145" s="13">
        <v>136</v>
      </c>
      <c r="J145" s="14">
        <v>4</v>
      </c>
    </row>
    <row r="146" spans="1:10" ht="42" customHeight="1" x14ac:dyDescent="0.15">
      <c r="A146" s="6"/>
      <c r="B146" s="7"/>
      <c r="C146" s="7"/>
      <c r="D146" s="24" t="s">
        <v>118</v>
      </c>
      <c r="E146" s="8" t="s">
        <v>67</v>
      </c>
      <c r="F146" s="10">
        <v>39.200000000000003</v>
      </c>
      <c r="G146" s="12"/>
      <c r="I146" s="13">
        <v>137</v>
      </c>
      <c r="J146" s="14">
        <v>4</v>
      </c>
    </row>
    <row r="147" spans="1:10" ht="42" customHeight="1" x14ac:dyDescent="0.15">
      <c r="A147" s="6"/>
      <c r="B147" s="7"/>
      <c r="C147" s="7"/>
      <c r="D147" s="24" t="s">
        <v>119</v>
      </c>
      <c r="E147" s="8" t="s">
        <v>67</v>
      </c>
      <c r="F147" s="10">
        <v>9.6</v>
      </c>
      <c r="G147" s="12"/>
      <c r="I147" s="13">
        <v>138</v>
      </c>
      <c r="J147" s="14">
        <v>4</v>
      </c>
    </row>
    <row r="148" spans="1:10" ht="42" customHeight="1" x14ac:dyDescent="0.15">
      <c r="A148" s="6"/>
      <c r="B148" s="7"/>
      <c r="C148" s="7"/>
      <c r="D148" s="24" t="s">
        <v>120</v>
      </c>
      <c r="E148" s="8" t="s">
        <v>67</v>
      </c>
      <c r="F148" s="10">
        <v>39.200000000000003</v>
      </c>
      <c r="G148" s="12"/>
      <c r="I148" s="13">
        <v>139</v>
      </c>
      <c r="J148" s="14">
        <v>4</v>
      </c>
    </row>
    <row r="149" spans="1:10" ht="42" customHeight="1" x14ac:dyDescent="0.15">
      <c r="A149" s="6"/>
      <c r="B149" s="7"/>
      <c r="C149" s="7"/>
      <c r="D149" s="24" t="s">
        <v>121</v>
      </c>
      <c r="E149" s="8" t="s">
        <v>67</v>
      </c>
      <c r="F149" s="10">
        <v>9.6</v>
      </c>
      <c r="G149" s="12"/>
      <c r="I149" s="13">
        <v>140</v>
      </c>
      <c r="J149" s="14">
        <v>4</v>
      </c>
    </row>
    <row r="150" spans="1:10" ht="42" customHeight="1" x14ac:dyDescent="0.15">
      <c r="A150" s="6"/>
      <c r="B150" s="24" t="s">
        <v>122</v>
      </c>
      <c r="C150" s="24"/>
      <c r="D150" s="24"/>
      <c r="E150" s="8" t="s">
        <v>13</v>
      </c>
      <c r="F150" s="9">
        <v>1</v>
      </c>
      <c r="G150" s="11">
        <f>G151</f>
        <v>0</v>
      </c>
      <c r="I150" s="13">
        <v>141</v>
      </c>
      <c r="J150" s="14">
        <v>2</v>
      </c>
    </row>
    <row r="151" spans="1:10" ht="42" customHeight="1" x14ac:dyDescent="0.15">
      <c r="A151" s="6"/>
      <c r="B151" s="7"/>
      <c r="C151" s="24" t="s">
        <v>122</v>
      </c>
      <c r="D151" s="24"/>
      <c r="E151" s="8" t="s">
        <v>13</v>
      </c>
      <c r="F151" s="9">
        <v>1</v>
      </c>
      <c r="G151" s="11">
        <f>G152+G153+G154</f>
        <v>0</v>
      </c>
      <c r="I151" s="13">
        <v>142</v>
      </c>
      <c r="J151" s="14">
        <v>3</v>
      </c>
    </row>
    <row r="152" spans="1:10" ht="42" customHeight="1" x14ac:dyDescent="0.15">
      <c r="A152" s="6"/>
      <c r="B152" s="7"/>
      <c r="C152" s="7"/>
      <c r="D152" s="24" t="s">
        <v>123</v>
      </c>
      <c r="E152" s="8" t="s">
        <v>35</v>
      </c>
      <c r="F152" s="9">
        <v>1</v>
      </c>
      <c r="G152" s="12"/>
      <c r="I152" s="13">
        <v>143</v>
      </c>
      <c r="J152" s="14">
        <v>4</v>
      </c>
    </row>
    <row r="153" spans="1:10" ht="42" customHeight="1" x14ac:dyDescent="0.15">
      <c r="A153" s="6"/>
      <c r="B153" s="7"/>
      <c r="C153" s="7"/>
      <c r="D153" s="24" t="s">
        <v>124</v>
      </c>
      <c r="E153" s="8" t="s">
        <v>35</v>
      </c>
      <c r="F153" s="9">
        <v>1</v>
      </c>
      <c r="G153" s="12"/>
      <c r="I153" s="13">
        <v>144</v>
      </c>
      <c r="J153" s="14">
        <v>4</v>
      </c>
    </row>
    <row r="154" spans="1:10" ht="42" customHeight="1" x14ac:dyDescent="0.15">
      <c r="A154" s="6"/>
      <c r="B154" s="7"/>
      <c r="C154" s="7"/>
      <c r="D154" s="24" t="s">
        <v>125</v>
      </c>
      <c r="E154" s="8" t="s">
        <v>35</v>
      </c>
      <c r="F154" s="9">
        <v>1</v>
      </c>
      <c r="G154" s="12"/>
      <c r="I154" s="13">
        <v>145</v>
      </c>
      <c r="J154" s="14">
        <v>4</v>
      </c>
    </row>
    <row r="155" spans="1:10" ht="42" customHeight="1" x14ac:dyDescent="0.15">
      <c r="A155" s="6"/>
      <c r="B155" s="24" t="s">
        <v>126</v>
      </c>
      <c r="C155" s="24"/>
      <c r="D155" s="24"/>
      <c r="E155" s="8" t="s">
        <v>13</v>
      </c>
      <c r="F155" s="9">
        <v>1</v>
      </c>
      <c r="G155" s="11">
        <f>G156</f>
        <v>0</v>
      </c>
      <c r="I155" s="13">
        <v>146</v>
      </c>
      <c r="J155" s="14">
        <v>2</v>
      </c>
    </row>
    <row r="156" spans="1:10" ht="42" customHeight="1" x14ac:dyDescent="0.15">
      <c r="A156" s="6"/>
      <c r="B156" s="7"/>
      <c r="C156" s="24" t="s">
        <v>126</v>
      </c>
      <c r="D156" s="24"/>
      <c r="E156" s="8" t="s">
        <v>13</v>
      </c>
      <c r="F156" s="9">
        <v>1</v>
      </c>
      <c r="G156" s="11">
        <f>G157+G158</f>
        <v>0</v>
      </c>
      <c r="I156" s="13">
        <v>147</v>
      </c>
      <c r="J156" s="14">
        <v>3</v>
      </c>
    </row>
    <row r="157" spans="1:10" ht="42" customHeight="1" x14ac:dyDescent="0.15">
      <c r="A157" s="6"/>
      <c r="B157" s="7"/>
      <c r="C157" s="7"/>
      <c r="D157" s="24" t="s">
        <v>127</v>
      </c>
      <c r="E157" s="8" t="s">
        <v>35</v>
      </c>
      <c r="F157" s="9">
        <v>1</v>
      </c>
      <c r="G157" s="12"/>
      <c r="I157" s="13">
        <v>148</v>
      </c>
      <c r="J157" s="14">
        <v>4</v>
      </c>
    </row>
    <row r="158" spans="1:10" ht="42" customHeight="1" x14ac:dyDescent="0.15">
      <c r="A158" s="6"/>
      <c r="B158" s="7"/>
      <c r="C158" s="7"/>
      <c r="D158" s="24" t="s">
        <v>128</v>
      </c>
      <c r="E158" s="8" t="s">
        <v>35</v>
      </c>
      <c r="F158" s="9">
        <v>1</v>
      </c>
      <c r="G158" s="12"/>
      <c r="I158" s="13">
        <v>149</v>
      </c>
      <c r="J158" s="14">
        <v>4</v>
      </c>
    </row>
    <row r="159" spans="1:10" ht="42" customHeight="1" x14ac:dyDescent="0.15">
      <c r="A159" s="6"/>
      <c r="B159" s="24" t="s">
        <v>129</v>
      </c>
      <c r="C159" s="24"/>
      <c r="D159" s="24"/>
      <c r="E159" s="8" t="s">
        <v>13</v>
      </c>
      <c r="F159" s="9">
        <v>1</v>
      </c>
      <c r="G159" s="11">
        <f>G160</f>
        <v>0</v>
      </c>
      <c r="I159" s="13">
        <v>150</v>
      </c>
      <c r="J159" s="14">
        <v>2</v>
      </c>
    </row>
    <row r="160" spans="1:10" ht="42" customHeight="1" x14ac:dyDescent="0.15">
      <c r="A160" s="6"/>
      <c r="B160" s="7"/>
      <c r="C160" s="24" t="s">
        <v>129</v>
      </c>
      <c r="D160" s="24"/>
      <c r="E160" s="8" t="s">
        <v>13</v>
      </c>
      <c r="F160" s="9">
        <v>1</v>
      </c>
      <c r="G160" s="11">
        <f>G161+G162+G163</f>
        <v>0</v>
      </c>
      <c r="I160" s="13">
        <v>151</v>
      </c>
      <c r="J160" s="14">
        <v>3</v>
      </c>
    </row>
    <row r="161" spans="1:10" ht="42" customHeight="1" x14ac:dyDescent="0.15">
      <c r="A161" s="6"/>
      <c r="B161" s="7"/>
      <c r="C161" s="7"/>
      <c r="D161" s="24" t="s">
        <v>130</v>
      </c>
      <c r="E161" s="8" t="s">
        <v>13</v>
      </c>
      <c r="F161" s="9">
        <v>1</v>
      </c>
      <c r="G161" s="12"/>
      <c r="I161" s="13">
        <v>152</v>
      </c>
      <c r="J161" s="14">
        <v>4</v>
      </c>
    </row>
    <row r="162" spans="1:10" ht="42" customHeight="1" x14ac:dyDescent="0.15">
      <c r="A162" s="6"/>
      <c r="B162" s="7"/>
      <c r="C162" s="7"/>
      <c r="D162" s="24" t="s">
        <v>131</v>
      </c>
      <c r="E162" s="8" t="s">
        <v>13</v>
      </c>
      <c r="F162" s="9">
        <v>1</v>
      </c>
      <c r="G162" s="12"/>
      <c r="I162" s="13">
        <v>153</v>
      </c>
      <c r="J162" s="14">
        <v>4</v>
      </c>
    </row>
    <row r="163" spans="1:10" ht="42" customHeight="1" x14ac:dyDescent="0.15">
      <c r="A163" s="6"/>
      <c r="B163" s="7"/>
      <c r="C163" s="7"/>
      <c r="D163" s="24" t="s">
        <v>132</v>
      </c>
      <c r="E163" s="8" t="s">
        <v>13</v>
      </c>
      <c r="F163" s="9">
        <v>1</v>
      </c>
      <c r="G163" s="12"/>
      <c r="I163" s="13">
        <v>154</v>
      </c>
      <c r="J163" s="14">
        <v>4</v>
      </c>
    </row>
    <row r="164" spans="1:10" ht="42" customHeight="1" x14ac:dyDescent="0.15">
      <c r="A164" s="6"/>
      <c r="B164" s="24" t="s">
        <v>133</v>
      </c>
      <c r="C164" s="24"/>
      <c r="D164" s="24"/>
      <c r="E164" s="8" t="s">
        <v>13</v>
      </c>
      <c r="F164" s="9">
        <v>1</v>
      </c>
      <c r="G164" s="11">
        <f>G165</f>
        <v>0</v>
      </c>
      <c r="I164" s="13">
        <v>155</v>
      </c>
      <c r="J164" s="14">
        <v>2</v>
      </c>
    </row>
    <row r="165" spans="1:10" ht="42" customHeight="1" x14ac:dyDescent="0.15">
      <c r="A165" s="6"/>
      <c r="B165" s="7"/>
      <c r="C165" s="24" t="s">
        <v>134</v>
      </c>
      <c r="D165" s="24"/>
      <c r="E165" s="8" t="s">
        <v>13</v>
      </c>
      <c r="F165" s="9">
        <v>1</v>
      </c>
      <c r="G165" s="11">
        <f>G166+G167+G168</f>
        <v>0</v>
      </c>
      <c r="I165" s="13">
        <v>156</v>
      </c>
      <c r="J165" s="14">
        <v>3</v>
      </c>
    </row>
    <row r="166" spans="1:10" ht="42" customHeight="1" x14ac:dyDescent="0.15">
      <c r="A166" s="6"/>
      <c r="B166" s="7"/>
      <c r="C166" s="7"/>
      <c r="D166" s="24" t="s">
        <v>135</v>
      </c>
      <c r="E166" s="8" t="s">
        <v>136</v>
      </c>
      <c r="F166" s="9">
        <v>2355</v>
      </c>
      <c r="G166" s="12"/>
      <c r="I166" s="13">
        <v>157</v>
      </c>
      <c r="J166" s="14">
        <v>4</v>
      </c>
    </row>
    <row r="167" spans="1:10" ht="42" customHeight="1" x14ac:dyDescent="0.15">
      <c r="A167" s="6"/>
      <c r="B167" s="7"/>
      <c r="C167" s="7"/>
      <c r="D167" s="24" t="s">
        <v>137</v>
      </c>
      <c r="E167" s="8" t="s">
        <v>136</v>
      </c>
      <c r="F167" s="9">
        <v>320</v>
      </c>
      <c r="G167" s="12"/>
      <c r="I167" s="13">
        <v>158</v>
      </c>
      <c r="J167" s="14">
        <v>4</v>
      </c>
    </row>
    <row r="168" spans="1:10" ht="42" customHeight="1" x14ac:dyDescent="0.15">
      <c r="A168" s="6"/>
      <c r="B168" s="7"/>
      <c r="C168" s="7"/>
      <c r="D168" s="24" t="s">
        <v>138</v>
      </c>
      <c r="E168" s="8" t="s">
        <v>136</v>
      </c>
      <c r="F168" s="9">
        <v>228</v>
      </c>
      <c r="G168" s="12"/>
      <c r="I168" s="13">
        <v>159</v>
      </c>
      <c r="J168" s="14">
        <v>4</v>
      </c>
    </row>
    <row r="169" spans="1:10" ht="42" customHeight="1" x14ac:dyDescent="0.15">
      <c r="A169" s="23" t="s">
        <v>139</v>
      </c>
      <c r="B169" s="24"/>
      <c r="C169" s="24"/>
      <c r="D169" s="24"/>
      <c r="E169" s="8" t="s">
        <v>13</v>
      </c>
      <c r="F169" s="9">
        <v>1</v>
      </c>
      <c r="G169" s="11">
        <f>G11+G25+G68+G85+G88+G150+G155+G159+G164</f>
        <v>0</v>
      </c>
      <c r="I169" s="13">
        <v>160</v>
      </c>
      <c r="J169" s="14">
        <v>20</v>
      </c>
    </row>
    <row r="170" spans="1:10" ht="42" customHeight="1" x14ac:dyDescent="0.15">
      <c r="A170" s="23" t="s">
        <v>140</v>
      </c>
      <c r="B170" s="24"/>
      <c r="C170" s="24"/>
      <c r="D170" s="24"/>
      <c r="E170" s="8" t="s">
        <v>13</v>
      </c>
      <c r="F170" s="9">
        <v>1</v>
      </c>
      <c r="G170" s="11">
        <f>G171+G199</f>
        <v>0</v>
      </c>
      <c r="I170" s="13">
        <v>161</v>
      </c>
      <c r="J170" s="14">
        <v>200</v>
      </c>
    </row>
    <row r="171" spans="1:10" ht="42" customHeight="1" x14ac:dyDescent="0.15">
      <c r="A171" s="6"/>
      <c r="B171" s="24" t="s">
        <v>141</v>
      </c>
      <c r="C171" s="24"/>
      <c r="D171" s="24"/>
      <c r="E171" s="8" t="s">
        <v>13</v>
      </c>
      <c r="F171" s="9">
        <v>1</v>
      </c>
      <c r="G171" s="11">
        <f>G172+G192</f>
        <v>0</v>
      </c>
      <c r="I171" s="13">
        <v>162</v>
      </c>
      <c r="J171" s="14">
        <v>2</v>
      </c>
    </row>
    <row r="172" spans="1:10" ht="42" customHeight="1" x14ac:dyDescent="0.15">
      <c r="A172" s="6"/>
      <c r="B172" s="7"/>
      <c r="C172" s="24" t="s">
        <v>142</v>
      </c>
      <c r="D172" s="24"/>
      <c r="E172" s="8" t="s">
        <v>13</v>
      </c>
      <c r="F172" s="9">
        <v>1</v>
      </c>
      <c r="G172" s="11">
        <f>G173+G174+G175+G176+G177+G178+G179+G180+G181+G182+G183+G184+G185+G186+G187+G188+G189+G190+G191</f>
        <v>0</v>
      </c>
      <c r="I172" s="13">
        <v>163</v>
      </c>
      <c r="J172" s="14">
        <v>3</v>
      </c>
    </row>
    <row r="173" spans="1:10" ht="42" customHeight="1" x14ac:dyDescent="0.15">
      <c r="A173" s="6"/>
      <c r="B173" s="7"/>
      <c r="C173" s="7"/>
      <c r="D173" s="24" t="s">
        <v>143</v>
      </c>
      <c r="E173" s="8" t="s">
        <v>144</v>
      </c>
      <c r="F173" s="9">
        <v>2</v>
      </c>
      <c r="G173" s="12"/>
      <c r="I173" s="13">
        <v>164</v>
      </c>
      <c r="J173" s="14">
        <v>4</v>
      </c>
    </row>
    <row r="174" spans="1:10" ht="42" customHeight="1" x14ac:dyDescent="0.15">
      <c r="A174" s="6"/>
      <c r="B174" s="7"/>
      <c r="C174" s="7"/>
      <c r="D174" s="24" t="s">
        <v>145</v>
      </c>
      <c r="E174" s="8" t="s">
        <v>39</v>
      </c>
      <c r="F174" s="10">
        <v>297.86</v>
      </c>
      <c r="G174" s="12"/>
      <c r="I174" s="13">
        <v>165</v>
      </c>
      <c r="J174" s="14">
        <v>4</v>
      </c>
    </row>
    <row r="175" spans="1:10" ht="42" customHeight="1" x14ac:dyDescent="0.15">
      <c r="A175" s="6"/>
      <c r="B175" s="7"/>
      <c r="C175" s="7"/>
      <c r="D175" s="24" t="s">
        <v>146</v>
      </c>
      <c r="E175" s="8" t="s">
        <v>39</v>
      </c>
      <c r="F175" s="10">
        <v>297.86</v>
      </c>
      <c r="G175" s="12"/>
      <c r="I175" s="13">
        <v>166</v>
      </c>
      <c r="J175" s="14">
        <v>4</v>
      </c>
    </row>
    <row r="176" spans="1:10" ht="42" customHeight="1" x14ac:dyDescent="0.15">
      <c r="A176" s="6"/>
      <c r="B176" s="7"/>
      <c r="C176" s="7"/>
      <c r="D176" s="24" t="s">
        <v>147</v>
      </c>
      <c r="E176" s="8" t="s">
        <v>39</v>
      </c>
      <c r="F176" s="10">
        <v>245.816</v>
      </c>
      <c r="G176" s="12"/>
      <c r="I176" s="13">
        <v>167</v>
      </c>
      <c r="J176" s="14">
        <v>4</v>
      </c>
    </row>
    <row r="177" spans="1:10" ht="42" customHeight="1" x14ac:dyDescent="0.15">
      <c r="A177" s="6"/>
      <c r="B177" s="7"/>
      <c r="C177" s="7"/>
      <c r="D177" s="24" t="s">
        <v>148</v>
      </c>
      <c r="E177" s="8" t="s">
        <v>39</v>
      </c>
      <c r="F177" s="10">
        <v>117.836</v>
      </c>
      <c r="G177" s="12"/>
      <c r="I177" s="13">
        <v>168</v>
      </c>
      <c r="J177" s="14">
        <v>4</v>
      </c>
    </row>
    <row r="178" spans="1:10" ht="42" customHeight="1" x14ac:dyDescent="0.15">
      <c r="A178" s="6"/>
      <c r="B178" s="7"/>
      <c r="C178" s="7"/>
      <c r="D178" s="24" t="s">
        <v>149</v>
      </c>
      <c r="E178" s="8" t="s">
        <v>39</v>
      </c>
      <c r="F178" s="10">
        <v>0.628</v>
      </c>
      <c r="G178" s="12"/>
      <c r="I178" s="13">
        <v>169</v>
      </c>
      <c r="J178" s="14">
        <v>4</v>
      </c>
    </row>
    <row r="179" spans="1:10" ht="42" customHeight="1" x14ac:dyDescent="0.15">
      <c r="A179" s="6"/>
      <c r="B179" s="7"/>
      <c r="C179" s="7"/>
      <c r="D179" s="24" t="s">
        <v>150</v>
      </c>
      <c r="E179" s="8" t="s">
        <v>39</v>
      </c>
      <c r="F179" s="10">
        <v>0.628</v>
      </c>
      <c r="G179" s="12"/>
      <c r="I179" s="13">
        <v>170</v>
      </c>
      <c r="J179" s="14">
        <v>4</v>
      </c>
    </row>
    <row r="180" spans="1:10" ht="42" customHeight="1" x14ac:dyDescent="0.15">
      <c r="A180" s="6"/>
      <c r="B180" s="7"/>
      <c r="C180" s="7"/>
      <c r="D180" s="24" t="s">
        <v>151</v>
      </c>
      <c r="E180" s="8" t="s">
        <v>39</v>
      </c>
      <c r="F180" s="10">
        <v>71.275999999999996</v>
      </c>
      <c r="G180" s="12"/>
      <c r="I180" s="13">
        <v>171</v>
      </c>
      <c r="J180" s="14">
        <v>4</v>
      </c>
    </row>
    <row r="181" spans="1:10" ht="42" customHeight="1" x14ac:dyDescent="0.15">
      <c r="A181" s="6"/>
      <c r="B181" s="7"/>
      <c r="C181" s="7"/>
      <c r="D181" s="24" t="s">
        <v>152</v>
      </c>
      <c r="E181" s="8" t="s">
        <v>39</v>
      </c>
      <c r="F181" s="10">
        <v>14.853999999999999</v>
      </c>
      <c r="G181" s="12"/>
      <c r="I181" s="13">
        <v>172</v>
      </c>
      <c r="J181" s="14">
        <v>4</v>
      </c>
    </row>
    <row r="182" spans="1:10" ht="42" customHeight="1" x14ac:dyDescent="0.15">
      <c r="A182" s="6"/>
      <c r="B182" s="7"/>
      <c r="C182" s="7"/>
      <c r="D182" s="24" t="s">
        <v>153</v>
      </c>
      <c r="E182" s="8" t="s">
        <v>39</v>
      </c>
      <c r="F182" s="10">
        <v>4.0019999999999998</v>
      </c>
      <c r="G182" s="12"/>
      <c r="I182" s="13">
        <v>173</v>
      </c>
      <c r="J182" s="14">
        <v>4</v>
      </c>
    </row>
    <row r="183" spans="1:10" ht="42" customHeight="1" x14ac:dyDescent="0.15">
      <c r="A183" s="6"/>
      <c r="B183" s="7"/>
      <c r="C183" s="7"/>
      <c r="D183" s="24" t="s">
        <v>154</v>
      </c>
      <c r="E183" s="8" t="s">
        <v>39</v>
      </c>
      <c r="F183" s="10">
        <v>4.0019999999999998</v>
      </c>
      <c r="G183" s="12"/>
      <c r="I183" s="13">
        <v>174</v>
      </c>
      <c r="J183" s="14">
        <v>4</v>
      </c>
    </row>
    <row r="184" spans="1:10" ht="42" customHeight="1" x14ac:dyDescent="0.15">
      <c r="A184" s="6"/>
      <c r="B184" s="7"/>
      <c r="C184" s="7"/>
      <c r="D184" s="24" t="s">
        <v>155</v>
      </c>
      <c r="E184" s="8" t="s">
        <v>39</v>
      </c>
      <c r="F184" s="10">
        <v>79.941999999999993</v>
      </c>
      <c r="G184" s="12"/>
      <c r="I184" s="13">
        <v>175</v>
      </c>
      <c r="J184" s="14">
        <v>4</v>
      </c>
    </row>
    <row r="185" spans="1:10" ht="42" customHeight="1" x14ac:dyDescent="0.15">
      <c r="A185" s="6"/>
      <c r="B185" s="7"/>
      <c r="C185" s="7"/>
      <c r="D185" s="24" t="s">
        <v>156</v>
      </c>
      <c r="E185" s="8" t="s">
        <v>39</v>
      </c>
      <c r="F185" s="10">
        <v>24.431000000000001</v>
      </c>
      <c r="G185" s="12"/>
      <c r="I185" s="13">
        <v>176</v>
      </c>
      <c r="J185" s="14">
        <v>4</v>
      </c>
    </row>
    <row r="186" spans="1:10" ht="42" customHeight="1" x14ac:dyDescent="0.15">
      <c r="A186" s="6"/>
      <c r="B186" s="7"/>
      <c r="C186" s="7"/>
      <c r="D186" s="24" t="s">
        <v>157</v>
      </c>
      <c r="E186" s="8" t="s">
        <v>39</v>
      </c>
      <c r="F186" s="10">
        <v>1.411</v>
      </c>
      <c r="G186" s="12"/>
      <c r="I186" s="13">
        <v>177</v>
      </c>
      <c r="J186" s="14">
        <v>4</v>
      </c>
    </row>
    <row r="187" spans="1:10" ht="42" customHeight="1" x14ac:dyDescent="0.15">
      <c r="A187" s="6"/>
      <c r="B187" s="7"/>
      <c r="C187" s="7"/>
      <c r="D187" s="24" t="s">
        <v>158</v>
      </c>
      <c r="E187" s="8" t="s">
        <v>39</v>
      </c>
      <c r="F187" s="10">
        <v>1.411</v>
      </c>
      <c r="G187" s="12"/>
      <c r="I187" s="13">
        <v>178</v>
      </c>
      <c r="J187" s="14">
        <v>4</v>
      </c>
    </row>
    <row r="188" spans="1:10" ht="42" customHeight="1" x14ac:dyDescent="0.15">
      <c r="A188" s="6"/>
      <c r="B188" s="7"/>
      <c r="C188" s="7"/>
      <c r="D188" s="24" t="s">
        <v>159</v>
      </c>
      <c r="E188" s="8" t="s">
        <v>39</v>
      </c>
      <c r="F188" s="10">
        <v>105.422</v>
      </c>
      <c r="G188" s="12"/>
      <c r="I188" s="13">
        <v>179</v>
      </c>
      <c r="J188" s="14">
        <v>4</v>
      </c>
    </row>
    <row r="189" spans="1:10" ht="42" customHeight="1" x14ac:dyDescent="0.15">
      <c r="A189" s="6"/>
      <c r="B189" s="7"/>
      <c r="C189" s="7"/>
      <c r="D189" s="24" t="s">
        <v>160</v>
      </c>
      <c r="E189" s="8" t="s">
        <v>39</v>
      </c>
      <c r="F189" s="10">
        <v>105.422</v>
      </c>
      <c r="G189" s="12"/>
      <c r="I189" s="13">
        <v>180</v>
      </c>
      <c r="J189" s="14">
        <v>4</v>
      </c>
    </row>
    <row r="190" spans="1:10" ht="42" customHeight="1" x14ac:dyDescent="0.15">
      <c r="A190" s="6"/>
      <c r="B190" s="7"/>
      <c r="C190" s="7"/>
      <c r="D190" s="24" t="s">
        <v>161</v>
      </c>
      <c r="E190" s="8" t="s">
        <v>39</v>
      </c>
      <c r="F190" s="10">
        <v>16.692</v>
      </c>
      <c r="G190" s="12"/>
      <c r="I190" s="13">
        <v>181</v>
      </c>
      <c r="J190" s="14">
        <v>4</v>
      </c>
    </row>
    <row r="191" spans="1:10" ht="42" customHeight="1" x14ac:dyDescent="0.15">
      <c r="A191" s="6"/>
      <c r="B191" s="7"/>
      <c r="C191" s="7"/>
      <c r="D191" s="24" t="s">
        <v>162</v>
      </c>
      <c r="E191" s="8" t="s">
        <v>39</v>
      </c>
      <c r="F191" s="10">
        <v>16.692</v>
      </c>
      <c r="G191" s="12"/>
      <c r="I191" s="13">
        <v>182</v>
      </c>
      <c r="J191" s="14">
        <v>4</v>
      </c>
    </row>
    <row r="192" spans="1:10" ht="42" customHeight="1" x14ac:dyDescent="0.15">
      <c r="A192" s="6"/>
      <c r="B192" s="7"/>
      <c r="C192" s="24" t="s">
        <v>163</v>
      </c>
      <c r="D192" s="24"/>
      <c r="E192" s="8" t="s">
        <v>13</v>
      </c>
      <c r="F192" s="9">
        <v>1</v>
      </c>
      <c r="G192" s="11">
        <f>G193+G194+G195+G196+G197+G198</f>
        <v>0</v>
      </c>
      <c r="I192" s="13">
        <v>183</v>
      </c>
      <c r="J192" s="14">
        <v>3</v>
      </c>
    </row>
    <row r="193" spans="1:10" ht="42" customHeight="1" x14ac:dyDescent="0.15">
      <c r="A193" s="6"/>
      <c r="B193" s="7"/>
      <c r="C193" s="7"/>
      <c r="D193" s="24" t="s">
        <v>164</v>
      </c>
      <c r="E193" s="8" t="s">
        <v>13</v>
      </c>
      <c r="F193" s="9">
        <v>1</v>
      </c>
      <c r="G193" s="12"/>
      <c r="I193" s="13">
        <v>184</v>
      </c>
      <c r="J193" s="14">
        <v>4</v>
      </c>
    </row>
    <row r="194" spans="1:10" ht="42" customHeight="1" x14ac:dyDescent="0.15">
      <c r="A194" s="6"/>
      <c r="B194" s="7"/>
      <c r="C194" s="7"/>
      <c r="D194" s="24" t="s">
        <v>165</v>
      </c>
      <c r="E194" s="8" t="s">
        <v>13</v>
      </c>
      <c r="F194" s="9">
        <v>1</v>
      </c>
      <c r="G194" s="12"/>
      <c r="I194" s="13">
        <v>185</v>
      </c>
      <c r="J194" s="14">
        <v>4</v>
      </c>
    </row>
    <row r="195" spans="1:10" ht="42" customHeight="1" x14ac:dyDescent="0.15">
      <c r="A195" s="6"/>
      <c r="B195" s="7"/>
      <c r="C195" s="7"/>
      <c r="D195" s="24" t="s">
        <v>166</v>
      </c>
      <c r="E195" s="8" t="s">
        <v>13</v>
      </c>
      <c r="F195" s="9">
        <v>1</v>
      </c>
      <c r="G195" s="12"/>
      <c r="I195" s="13">
        <v>186</v>
      </c>
      <c r="J195" s="14">
        <v>4</v>
      </c>
    </row>
    <row r="196" spans="1:10" ht="42" customHeight="1" x14ac:dyDescent="0.15">
      <c r="A196" s="6"/>
      <c r="B196" s="7"/>
      <c r="C196" s="7"/>
      <c r="D196" s="24" t="s">
        <v>167</v>
      </c>
      <c r="E196" s="8" t="s">
        <v>13</v>
      </c>
      <c r="F196" s="9">
        <v>1</v>
      </c>
      <c r="G196" s="12"/>
      <c r="I196" s="13">
        <v>187</v>
      </c>
      <c r="J196" s="14">
        <v>4</v>
      </c>
    </row>
    <row r="197" spans="1:10" ht="42" customHeight="1" x14ac:dyDescent="0.15">
      <c r="A197" s="6"/>
      <c r="B197" s="7"/>
      <c r="C197" s="7"/>
      <c r="D197" s="24" t="s">
        <v>168</v>
      </c>
      <c r="E197" s="8" t="s">
        <v>13</v>
      </c>
      <c r="F197" s="9">
        <v>1</v>
      </c>
      <c r="G197" s="12"/>
      <c r="I197" s="13">
        <v>188</v>
      </c>
      <c r="J197" s="14">
        <v>4</v>
      </c>
    </row>
    <row r="198" spans="1:10" ht="42" customHeight="1" x14ac:dyDescent="0.15">
      <c r="A198" s="6"/>
      <c r="B198" s="7"/>
      <c r="C198" s="7"/>
      <c r="D198" s="24" t="s">
        <v>169</v>
      </c>
      <c r="E198" s="8" t="s">
        <v>13</v>
      </c>
      <c r="F198" s="9">
        <v>1</v>
      </c>
      <c r="G198" s="12"/>
      <c r="I198" s="13">
        <v>189</v>
      </c>
      <c r="J198" s="14">
        <v>4</v>
      </c>
    </row>
    <row r="199" spans="1:10" ht="42" customHeight="1" x14ac:dyDescent="0.15">
      <c r="A199" s="6"/>
      <c r="B199" s="24" t="s">
        <v>170</v>
      </c>
      <c r="C199" s="24"/>
      <c r="D199" s="24"/>
      <c r="E199" s="8" t="s">
        <v>13</v>
      </c>
      <c r="F199" s="9">
        <v>1</v>
      </c>
      <c r="G199" s="12"/>
      <c r="I199" s="13">
        <v>190</v>
      </c>
      <c r="J199" s="14"/>
    </row>
    <row r="200" spans="1:10" ht="42" customHeight="1" x14ac:dyDescent="0.15">
      <c r="A200" s="23" t="s">
        <v>171</v>
      </c>
      <c r="B200" s="24"/>
      <c r="C200" s="24"/>
      <c r="D200" s="24"/>
      <c r="E200" s="8" t="s">
        <v>13</v>
      </c>
      <c r="F200" s="9">
        <v>1</v>
      </c>
      <c r="G200" s="11">
        <f>G169+G170</f>
        <v>0</v>
      </c>
      <c r="I200" s="13">
        <v>191</v>
      </c>
      <c r="J200" s="14"/>
    </row>
    <row r="201" spans="1:10" ht="42" customHeight="1" x14ac:dyDescent="0.15">
      <c r="A201" s="6"/>
      <c r="B201" s="24" t="s">
        <v>172</v>
      </c>
      <c r="C201" s="24"/>
      <c r="D201" s="24"/>
      <c r="E201" s="8" t="s">
        <v>13</v>
      </c>
      <c r="F201" s="9">
        <v>1</v>
      </c>
      <c r="G201" s="12"/>
      <c r="I201" s="13">
        <v>192</v>
      </c>
      <c r="J201" s="14">
        <v>210</v>
      </c>
    </row>
    <row r="202" spans="1:10" ht="42" customHeight="1" x14ac:dyDescent="0.15">
      <c r="A202" s="23" t="s">
        <v>173</v>
      </c>
      <c r="B202" s="24"/>
      <c r="C202" s="24"/>
      <c r="D202" s="24"/>
      <c r="E202" s="8" t="s">
        <v>13</v>
      </c>
      <c r="F202" s="9">
        <v>1</v>
      </c>
      <c r="G202" s="11">
        <f>G169+G170+G201</f>
        <v>0</v>
      </c>
      <c r="I202" s="13">
        <v>193</v>
      </c>
      <c r="J202" s="14"/>
    </row>
    <row r="203" spans="1:10" ht="42" customHeight="1" x14ac:dyDescent="0.15">
      <c r="A203" s="6"/>
      <c r="B203" s="24" t="s">
        <v>174</v>
      </c>
      <c r="C203" s="24"/>
      <c r="D203" s="24"/>
      <c r="E203" s="8" t="s">
        <v>13</v>
      </c>
      <c r="F203" s="9">
        <v>1</v>
      </c>
      <c r="G203" s="12"/>
      <c r="I203" s="13">
        <v>194</v>
      </c>
      <c r="J203" s="14">
        <v>220</v>
      </c>
    </row>
    <row r="204" spans="1:10" ht="42" customHeight="1" x14ac:dyDescent="0.15">
      <c r="A204" s="23" t="s">
        <v>175</v>
      </c>
      <c r="B204" s="24"/>
      <c r="C204" s="24"/>
      <c r="D204" s="24"/>
      <c r="E204" s="8" t="s">
        <v>13</v>
      </c>
      <c r="F204" s="9">
        <v>1</v>
      </c>
      <c r="G204" s="11">
        <f>G202+G203</f>
        <v>0</v>
      </c>
      <c r="I204" s="13">
        <v>195</v>
      </c>
      <c r="J204" s="14">
        <v>30</v>
      </c>
    </row>
    <row r="205" spans="1:10" ht="42" customHeight="1" x14ac:dyDescent="0.15">
      <c r="A205" s="25" t="s">
        <v>176</v>
      </c>
      <c r="B205" s="26"/>
      <c r="C205" s="26"/>
      <c r="D205" s="26"/>
      <c r="E205" s="15" t="s">
        <v>177</v>
      </c>
      <c r="F205" s="16" t="s">
        <v>177</v>
      </c>
      <c r="G205" s="17">
        <f>G204</f>
        <v>0</v>
      </c>
      <c r="I205" s="18">
        <v>196</v>
      </c>
      <c r="J205" s="18">
        <v>90</v>
      </c>
    </row>
  </sheetData>
  <sheetProtection sheet="1"/>
  <mergeCells count="202">
    <mergeCell ref="A204:D204"/>
    <mergeCell ref="A205:D205"/>
    <mergeCell ref="B199:D199"/>
    <mergeCell ref="A200:D200"/>
    <mergeCell ref="B201:D201"/>
    <mergeCell ref="A202:D202"/>
    <mergeCell ref="B203:D203"/>
    <mergeCell ref="D194"/>
    <mergeCell ref="D195"/>
    <mergeCell ref="D196"/>
    <mergeCell ref="D197"/>
    <mergeCell ref="D198"/>
    <mergeCell ref="D189"/>
    <mergeCell ref="D190"/>
    <mergeCell ref="D191"/>
    <mergeCell ref="C192:D192"/>
    <mergeCell ref="D193"/>
    <mergeCell ref="D184"/>
    <mergeCell ref="D185"/>
    <mergeCell ref="D186"/>
    <mergeCell ref="D187"/>
    <mergeCell ref="D188"/>
    <mergeCell ref="D179"/>
    <mergeCell ref="D180"/>
    <mergeCell ref="D181"/>
    <mergeCell ref="D182"/>
    <mergeCell ref="D183"/>
    <mergeCell ref="D174"/>
    <mergeCell ref="D175"/>
    <mergeCell ref="D176"/>
    <mergeCell ref="D177"/>
    <mergeCell ref="D178"/>
    <mergeCell ref="A169:D169"/>
    <mergeCell ref="A170:D170"/>
    <mergeCell ref="B171:D171"/>
    <mergeCell ref="C172:D172"/>
    <mergeCell ref="D173"/>
    <mergeCell ref="B164:D164"/>
    <mergeCell ref="C165:D165"/>
    <mergeCell ref="D166"/>
    <mergeCell ref="D167"/>
    <mergeCell ref="D168"/>
    <mergeCell ref="B159:D159"/>
    <mergeCell ref="C160:D160"/>
    <mergeCell ref="D161"/>
    <mergeCell ref="D162"/>
    <mergeCell ref="D163"/>
    <mergeCell ref="D154"/>
    <mergeCell ref="B155:D155"/>
    <mergeCell ref="C156:D156"/>
    <mergeCell ref="D157"/>
    <mergeCell ref="D158"/>
    <mergeCell ref="D149"/>
    <mergeCell ref="B150:D150"/>
    <mergeCell ref="C151:D151"/>
    <mergeCell ref="D152"/>
    <mergeCell ref="D153"/>
    <mergeCell ref="D144"/>
    <mergeCell ref="D145"/>
    <mergeCell ref="D146"/>
    <mergeCell ref="D147"/>
    <mergeCell ref="D148"/>
    <mergeCell ref="D139"/>
    <mergeCell ref="D140"/>
    <mergeCell ref="D141"/>
    <mergeCell ref="D142"/>
    <mergeCell ref="D143"/>
    <mergeCell ref="D134"/>
    <mergeCell ref="D135"/>
    <mergeCell ref="D136"/>
    <mergeCell ref="C137:D137"/>
    <mergeCell ref="D138"/>
    <mergeCell ref="C129:D129"/>
    <mergeCell ref="D130"/>
    <mergeCell ref="D131"/>
    <mergeCell ref="D132"/>
    <mergeCell ref="C133:D133"/>
    <mergeCell ref="D124"/>
    <mergeCell ref="D125"/>
    <mergeCell ref="D126"/>
    <mergeCell ref="D127"/>
    <mergeCell ref="D128"/>
    <mergeCell ref="D119"/>
    <mergeCell ref="C120:D120"/>
    <mergeCell ref="D121"/>
    <mergeCell ref="D122"/>
    <mergeCell ref="D123"/>
    <mergeCell ref="D114"/>
    <mergeCell ref="D115"/>
    <mergeCell ref="D116"/>
    <mergeCell ref="D117"/>
    <mergeCell ref="D118"/>
    <mergeCell ref="D109"/>
    <mergeCell ref="D110"/>
    <mergeCell ref="D111"/>
    <mergeCell ref="D112"/>
    <mergeCell ref="D113"/>
    <mergeCell ref="C104:D104"/>
    <mergeCell ref="D105"/>
    <mergeCell ref="C106:D106"/>
    <mergeCell ref="D107"/>
    <mergeCell ref="D108"/>
    <mergeCell ref="D99"/>
    <mergeCell ref="D100"/>
    <mergeCell ref="D101"/>
    <mergeCell ref="D102"/>
    <mergeCell ref="D103"/>
    <mergeCell ref="D94"/>
    <mergeCell ref="D95"/>
    <mergeCell ref="D96"/>
    <mergeCell ref="D97"/>
    <mergeCell ref="D98"/>
    <mergeCell ref="C89:D89"/>
    <mergeCell ref="D90"/>
    <mergeCell ref="C91:D91"/>
    <mergeCell ref="D92"/>
    <mergeCell ref="D93"/>
    <mergeCell ref="D84"/>
    <mergeCell ref="B85:D85"/>
    <mergeCell ref="C86:D86"/>
    <mergeCell ref="D87"/>
    <mergeCell ref="B88:D88"/>
    <mergeCell ref="D79"/>
    <mergeCell ref="D80"/>
    <mergeCell ref="D81"/>
    <mergeCell ref="C82:D82"/>
    <mergeCell ref="D83"/>
    <mergeCell ref="C74:D74"/>
    <mergeCell ref="D75"/>
    <mergeCell ref="D76"/>
    <mergeCell ref="D77"/>
    <mergeCell ref="C78:D78"/>
    <mergeCell ref="C69:D69"/>
    <mergeCell ref="D70"/>
    <mergeCell ref="D71"/>
    <mergeCell ref="D72"/>
    <mergeCell ref="D73"/>
    <mergeCell ref="D64"/>
    <mergeCell ref="D65"/>
    <mergeCell ref="D66"/>
    <mergeCell ref="D67"/>
    <mergeCell ref="B68:D68"/>
    <mergeCell ref="D59"/>
    <mergeCell ref="D60"/>
    <mergeCell ref="D61"/>
    <mergeCell ref="D62"/>
    <mergeCell ref="D63"/>
    <mergeCell ref="C54:D54"/>
    <mergeCell ref="D55"/>
    <mergeCell ref="D56"/>
    <mergeCell ref="D57"/>
    <mergeCell ref="D58"/>
    <mergeCell ref="D49"/>
    <mergeCell ref="D50"/>
    <mergeCell ref="D51"/>
    <mergeCell ref="D52"/>
    <mergeCell ref="D53"/>
    <mergeCell ref="D44"/>
    <mergeCell ref="D45"/>
    <mergeCell ref="D46"/>
    <mergeCell ref="D47"/>
    <mergeCell ref="D48"/>
    <mergeCell ref="D39"/>
    <mergeCell ref="C40:D40"/>
    <mergeCell ref="D41"/>
    <mergeCell ref="D42"/>
    <mergeCell ref="D43"/>
    <mergeCell ref="D34"/>
    <mergeCell ref="D35"/>
    <mergeCell ref="D36"/>
    <mergeCell ref="D37"/>
    <mergeCell ref="D38"/>
    <mergeCell ref="D29"/>
    <mergeCell ref="D30"/>
    <mergeCell ref="D31"/>
    <mergeCell ref="D32"/>
    <mergeCell ref="D33"/>
    <mergeCell ref="D24"/>
    <mergeCell ref="B25:D25"/>
    <mergeCell ref="C26:D26"/>
    <mergeCell ref="D27"/>
    <mergeCell ref="D28"/>
    <mergeCell ref="D19"/>
    <mergeCell ref="D20"/>
    <mergeCell ref="D21"/>
    <mergeCell ref="D22"/>
    <mergeCell ref="D23"/>
    <mergeCell ref="D14"/>
    <mergeCell ref="C15: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takata hiroshi</cp:lastModifiedBy>
  <dcterms:created xsi:type="dcterms:W3CDTF">2025-08-20T23:54:27Z</dcterms:created>
  <dcterms:modified xsi:type="dcterms:W3CDTF">2025-08-20T23:54:51Z</dcterms:modified>
</cp:coreProperties>
</file>